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nas_lscteh\homes\Marko\CloudStation\Documents\2017-MARKO\Gimnazija Vič - okna in streha novejšega dela\PZR - fasada in okna\sklop 2 in 3\sklop 2\"/>
    </mc:Choice>
  </mc:AlternateContent>
  <bookViews>
    <workbookView xWindow="3180" yWindow="345" windowWidth="15660" windowHeight="10605"/>
  </bookViews>
  <sheets>
    <sheet name="Gimnazija Vič" sheetId="1" r:id="rId1"/>
    <sheet name="Sheet2" sheetId="2" state="hidden" r:id="rId2"/>
    <sheet name="Sheet3" sheetId="3" state="hidden" r:id="rId3"/>
    <sheet name="Sheet4" sheetId="4" state="hidden" r:id="rId4"/>
    <sheet name="Sheet5" sheetId="5" state="hidden" r:id="rId5"/>
    <sheet name="Sheet6" sheetId="6" state="hidden" r:id="rId6"/>
    <sheet name="Sheet7" sheetId="7" state="hidden" r:id="rId7"/>
    <sheet name="Sheet8" sheetId="8" state="hidden" r:id="rId8"/>
    <sheet name="Sheet9" sheetId="9" state="hidden" r:id="rId9"/>
    <sheet name="Sheet10" sheetId="10" state="hidden" r:id="rId10"/>
    <sheet name="Sheet11" sheetId="11" state="hidden" r:id="rId11"/>
    <sheet name="Sheet12" sheetId="12" state="hidden" r:id="rId12"/>
    <sheet name="Sheet13" sheetId="13" state="hidden" r:id="rId13"/>
    <sheet name="Sheet14" sheetId="14" state="hidden" r:id="rId14"/>
    <sheet name="Sheet15" sheetId="15" state="hidden" r:id="rId15"/>
    <sheet name="Sheet16" sheetId="16" state="hidden" r:id="rId16"/>
    <sheet name="List1" sheetId="17" state="hidden" r:id="rId17"/>
  </sheets>
  <calcPr calcId="162913"/>
</workbook>
</file>

<file path=xl/calcChain.xml><?xml version="1.0" encoding="utf-8"?>
<calcChain xmlns="http://schemas.openxmlformats.org/spreadsheetml/2006/main">
  <c r="E123" i="1" l="1"/>
  <c r="E109" i="1"/>
  <c r="E175" i="1" l="1"/>
  <c r="E172" i="1"/>
  <c r="E107" i="1"/>
  <c r="E104" i="1"/>
  <c r="E153" i="1"/>
  <c r="E152" i="1"/>
  <c r="E142" i="1" l="1"/>
  <c r="E144" i="1" s="1"/>
  <c r="E17" i="1" s="1"/>
  <c r="E131" i="1"/>
  <c r="E133" i="1" s="1"/>
  <c r="E16" i="1" s="1"/>
  <c r="E101" i="1"/>
  <c r="E98" i="1" l="1"/>
  <c r="E95" i="1"/>
  <c r="E92" i="1"/>
  <c r="E164" i="1" l="1"/>
  <c r="E121" i="1" l="1"/>
  <c r="E118" i="1"/>
  <c r="E181" i="1" l="1"/>
  <c r="E178" i="1"/>
  <c r="E183" i="1" l="1"/>
  <c r="E20" i="1" s="1"/>
  <c r="E89" i="1" l="1"/>
  <c r="E155" i="1" l="1"/>
  <c r="E18" i="1" s="1"/>
  <c r="E75" i="1"/>
  <c r="E166" i="1" l="1"/>
  <c r="E19" i="1" s="1"/>
  <c r="E15" i="1" l="1"/>
  <c r="E72" i="1" l="1"/>
  <c r="E77" i="1" s="1"/>
  <c r="E14" i="1" l="1"/>
  <c r="E13" i="1"/>
  <c r="E21" i="1" l="1"/>
  <c r="E23" i="1" s="1"/>
</calcChain>
</file>

<file path=xl/sharedStrings.xml><?xml version="1.0" encoding="utf-8"?>
<sst xmlns="http://schemas.openxmlformats.org/spreadsheetml/2006/main" count="193" uniqueCount="130">
  <si>
    <t>R E K A P I T U L A C I J A</t>
  </si>
  <si>
    <t>kom</t>
  </si>
  <si>
    <t>RUŠITVENA DELA</t>
  </si>
  <si>
    <t>kpl</t>
  </si>
  <si>
    <t>investitor:</t>
  </si>
  <si>
    <t>1.0.</t>
  </si>
  <si>
    <t>1.1.1.</t>
  </si>
  <si>
    <t>1.1.0.</t>
  </si>
  <si>
    <t>1.2.0.</t>
  </si>
  <si>
    <t>1.2.1.</t>
  </si>
  <si>
    <t>1.2.2.</t>
  </si>
  <si>
    <t>1.2.3.</t>
  </si>
  <si>
    <t>1.3.0.</t>
  </si>
  <si>
    <t>1.4.0.</t>
  </si>
  <si>
    <t>Zap. Št</t>
  </si>
  <si>
    <t>Postavka, en.m</t>
  </si>
  <si>
    <t>kol.</t>
  </si>
  <si>
    <t>vrednost/em</t>
  </si>
  <si>
    <t>vrednost</t>
  </si>
  <si>
    <t>m1</t>
  </si>
  <si>
    <t>m2</t>
  </si>
  <si>
    <t>PRIPRAVLJALNA DELA</t>
  </si>
  <si>
    <t>skupaj pripravljalna dela</t>
  </si>
  <si>
    <t xml:space="preserve"> -</t>
  </si>
  <si>
    <t>1.2.4.</t>
  </si>
  <si>
    <t>1.3.1.</t>
  </si>
  <si>
    <t>skupaj rušitvena dela</t>
  </si>
  <si>
    <t>SKUPAJ Z 22% DDV.</t>
  </si>
  <si>
    <t>1.</t>
  </si>
  <si>
    <t>Pri vseh pozicijah popisa je potrebno v ceni postavke zajeti naslednje:</t>
  </si>
  <si>
    <t xml:space="preserve">preverjanje predračunske izmere na objektu ter naročnika opozoriti na morebitna - odstopanja od predračunskih opisov del </t>
  </si>
  <si>
    <t>ter predvidenih količin,</t>
  </si>
  <si>
    <t>potrebna pripravljalna dela (označevanje, zarisovanje, gradbeni profili…),</t>
  </si>
  <si>
    <t>delo potrebno za vgradnjo,</t>
  </si>
  <si>
    <t>vgradnjo materiala po pravilih stroke in navodilih zapisanih v tehničnih listih proizvajalca materiala,</t>
  </si>
  <si>
    <t>ves potrebni glavni in pomožni pritrdilni, vezni in tesnilni material,</t>
  </si>
  <si>
    <t>čiščenje (pometanje, sesanje...) površin med, obvezno po končanih delih na postavki,</t>
  </si>
  <si>
    <t>preprečevanje prašenja objekta in okolice gradnje z vlaženjem, pregrajevanjem prostorov in drugimi ukrepi,</t>
  </si>
  <si>
    <t>odvoz odpadne embalaže na deponijo in plačilo dajatev za deponije,</t>
  </si>
  <si>
    <t>povračilo morebitne škode povzročene ostalim izvajalcem,</t>
  </si>
  <si>
    <t>pripravo delavniške dokumentacije za vgradnjo vseh elementov, pripravo detajlov s tehničnim opisom,</t>
  </si>
  <si>
    <t>izdelavo tehničnih načrtov za proizvodnjo,</t>
  </si>
  <si>
    <t>preizkušanje kvalitete materiala, ki se vgrajuje in dokazovanje kvalitete z atesti,</t>
  </si>
  <si>
    <t>varnostni ukrepi (varovalne čelade, očala, vrvi, pasovi, lovilne mreže....),</t>
  </si>
  <si>
    <t>premični, fasadni in drugi delovni odri za izvedbo postavke.</t>
  </si>
  <si>
    <t>2.</t>
  </si>
  <si>
    <t>Izvajalec je dolžan pri sestavi ponudbe (in izvajanju del) upoštevati vse grafične in tekstualne dele projekta za izvedbo - PZI.</t>
  </si>
  <si>
    <t>3.</t>
  </si>
  <si>
    <t>Izvajalec del mora preučiti z načrtom zahtevane tehnične karakteristike. Za proizvode, predvidene za vgradnjo, mora</t>
  </si>
  <si>
    <t xml:space="preserve">izvajalec predložiti tehnične liste (osnove za izjave o skladnosti). </t>
  </si>
  <si>
    <t>4.</t>
  </si>
  <si>
    <t>Vgradijo se samo proizvodi, katere je predhodno s podpisom potrdil projektant in nadzornik objekta.</t>
  </si>
  <si>
    <t>6.</t>
  </si>
  <si>
    <t>V primeru tiskarskih napak in neskladij v projektu je dolžan na to opozoriti projektanta pred oddajo ponudbe.</t>
  </si>
  <si>
    <t>7.</t>
  </si>
  <si>
    <t xml:space="preserve">V vseh opisih del v posameznih pozicijah, kjer se navaja naziv artikla/materiala ali enakovreden, se bere ta tekstualna </t>
  </si>
  <si>
    <t>oznaka v smislu navedbe fizikalnih in tehničnih ter ostalih karakteristik, kar pomeni, da je dovoljeno uporabiti  podobne</t>
  </si>
  <si>
    <t>materiale z enakimi ali boljšimi tehničnimi, fizikalnimi in ostalimi karakteristikami.</t>
  </si>
  <si>
    <t>Splošne opombe, ki veljajo za vse postavke popisa:</t>
  </si>
  <si>
    <t>V ceni rušitvenih del so zajeta tudi naslednja dela:</t>
  </si>
  <si>
    <t>Ločevanje gradbenih odpadkov ločeno po vrstah glede na klasifikacijski seznam odpadkov.</t>
  </si>
  <si>
    <t>Navlažitev ruševin proti prašenju.</t>
  </si>
  <si>
    <t>Nakladanje in razkladanje rušenih odpadkov na tovorno vozilo.</t>
  </si>
  <si>
    <t>Odvoz odpadnega materiala na javno deponijo s plačilom vseh pristojbin - taks.</t>
  </si>
  <si>
    <t>1.1.2.</t>
  </si>
  <si>
    <t>Opombe:</t>
  </si>
  <si>
    <t>1.5.0.</t>
  </si>
  <si>
    <t>Ravnost površin kontrolirati v skladu z  DIN 18202 in ÖNORM B 2259</t>
  </si>
  <si>
    <t>1.5.1.</t>
  </si>
  <si>
    <t>1.6.0.</t>
  </si>
  <si>
    <t>1.6.1.</t>
  </si>
  <si>
    <t>vse potrebne transporte do mesta vgrajevanja,</t>
  </si>
  <si>
    <t>8.</t>
  </si>
  <si>
    <t>V vseh postavkah zajeti nabavo, dobavo in montažo kompletnega materiala.</t>
  </si>
  <si>
    <t>KLEPARSKA DELA</t>
  </si>
  <si>
    <t>1.7.0.</t>
  </si>
  <si>
    <t>1.7.1.</t>
  </si>
  <si>
    <t>1.8.0.</t>
  </si>
  <si>
    <t>1.8.1.</t>
  </si>
  <si>
    <t>1.8.2.</t>
  </si>
  <si>
    <t>skupaj kleparska dela</t>
  </si>
  <si>
    <t>GIMNAZIJA VIČ, 
Tržaška cesta 72, 
1000 Ljubljana</t>
  </si>
  <si>
    <t>GRADBENA in OBRTNIŠKA DELA</t>
  </si>
  <si>
    <t>GRADBENA IN OBRTNIŠKA DELA</t>
  </si>
  <si>
    <t>skupaj gradbena in obrtniška dela</t>
  </si>
  <si>
    <t>RAZNA DELA</t>
  </si>
  <si>
    <t>Izdelava dokazila o zanesljivosti v 2. izvodih.</t>
  </si>
  <si>
    <t>Izdelava poročila o ravnanju z gradbenimi odpadki v 2. izvodih.</t>
  </si>
  <si>
    <t>skupaj razna dela</t>
  </si>
  <si>
    <t>1.3.1. b.</t>
  </si>
  <si>
    <t>1.3.1. a.</t>
  </si>
  <si>
    <t>ALU DELA</t>
  </si>
  <si>
    <t>skupaj alu dela</t>
  </si>
  <si>
    <t>SLIKOPLESKARSKA DELA</t>
  </si>
  <si>
    <t>skupaj slikopleskarska dela</t>
  </si>
  <si>
    <t>Nanos akrilne emulzije ter 2x pleskanje notranjih površin z poldisperzijsko barvo. Upoštevan dodatek na višino nad 3 m.</t>
  </si>
  <si>
    <r>
      <rPr>
        <u/>
        <sz val="10"/>
        <rFont val="Calibri"/>
        <family val="2"/>
        <charset val="238"/>
        <scheme val="minor"/>
      </rPr>
      <t>Ureditev gradbišča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skladno z varnostnim načrtom in Pravilnikom o gradbiščih Ur.l.RS 55/2008 (popr. 54/2009), ki obsega naslednja dela: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- postavitev gradbiščne ograje,
- omarica prve pomoči,
- gasilnik,
- gradbeni dnevnik,
- knjiga obračunskih izmer,
- postavitev gradbene table skladno s Pravilnikom o gradbiščih,
- postavitev kemičnega WC-ja na gradbišču,
- ureditev dovoznih poti,
- dobava in namestitev varnnostnih znakov in opozorilnih tabel po zahtevah varnostnega načrta in koordinatorja,
- odstranitev vsega naštetega po končanih delih.</t>
    </r>
  </si>
  <si>
    <t>Pomoč dvigal, fasadni, premični in drugi delovni odri za potrebe gradnje. Cena je določena za celoten obseg gradnje.</t>
  </si>
  <si>
    <t>1.2.5.</t>
  </si>
  <si>
    <t>1.2.6.</t>
  </si>
  <si>
    <t>Rušenje obešenih steklenih fasad iz ALU nosilnih profilov in dvoslojno termopan zasteklitvijo in izolacijskimi polnili, skupaj z vsemi kleparskimi in gradbenimi zaključki, pritrdilnim in tesnilnim materialom. Obračun po površini fasadne stene v zunanjem pogledu.</t>
  </si>
  <si>
    <t>Rušenje vertikalne odtočne cevi iz kleparske pločevine DN 125, skupaj z pritrdilnim in tesnilnim materialom.</t>
  </si>
  <si>
    <t>Rušenje hidroizolacijskih naložb v površini ca. 0,5 m2 in rušenje iztočnega telesa.</t>
  </si>
  <si>
    <t>m3</t>
  </si>
  <si>
    <t>Odrez armirano betonskih konzol na mestu obstoječih iztokov z diamantno žago v debelini ca. 25 cm. Obračun po dolžini odreza.</t>
  </si>
  <si>
    <t>KLJUČAVNIČARSKA DELA</t>
  </si>
  <si>
    <t>Slikarsko se obdela del okoliških sten v navedeni površini.</t>
  </si>
  <si>
    <t>skupaj ključavničarska dela</t>
  </si>
  <si>
    <t>ZIDARSKA DELA</t>
  </si>
  <si>
    <t>1.4.1.</t>
  </si>
  <si>
    <t>Zidarska dela se nanašajo na preureditev strešnih iztokov. Ostala gradbena dela so zajeta  sklopu vgradnje ALU stene.</t>
  </si>
  <si>
    <t>kg</t>
  </si>
  <si>
    <t xml:space="preserve">m1 </t>
  </si>
  <si>
    <t>kom kolen 30-90°</t>
  </si>
  <si>
    <t>Rušenje armirano betonskih konzol na mestu obstoječih iztokov. V ceni zajeti vsi dodatki za oteženo delodelo. Odrez betona od konstrukcije je zajet v naslednji postavki. Obračun po volumnu vgrajenega betona.</t>
  </si>
  <si>
    <t>Izdelava in montaža konzolnega iztoka iz jeklene pločevine debeline 3 mm in cevjo (iztočnim nastavkom) DN 110. Izdeleki so vroče cinkani, vidni deli dodatno barvani z REZISTOL barvo za vroče cinkane izdelke, barva po RAL. Detajl iztoka bo podan v času gradnje, ko bo točno znana obstoječa situacija. Obračun po kg materiala.</t>
  </si>
  <si>
    <t>Sanacija strešnih iztokov v površini obdelave ca. 1,5 m2 s: 
- saniranjem parne zapore z uporabo hladne bitumenske parne zapore in predhodnim premazom z ibitolom,
- krpanjem toplotne izolacije XPS debeline ca. 5 cm,
- saniranjem z dvoslojno bitumensko hidroizolacijo, zgornja z škriljevim posipom.
Točna navodila obdelave bodo podan v času gradnje, ko bo točno znano obstoječe stanje. Obračun po kom izlivnih mest.</t>
  </si>
  <si>
    <t>Previdna demontaža ograje lesene terase višine ca 120 cm. Ograjo se zaščiti in shrani na gradbišču za ponovno montažo. Obračun po dolžini demontirane ograje.</t>
  </si>
  <si>
    <t>1.2.7.</t>
  </si>
  <si>
    <t>Ponovna montaža obstoječe lesene terase (zaključni plohi z leseno podkonstrukcijo), delno z novim, delno z obstoječim sponskim materialom. Obračun po površini premontirane terase.</t>
  </si>
  <si>
    <t>Ponovna montaža ograje lesene terase višine ca. 120 cm, delno z novim, delno z obstoječim sponskim materialom. Obračun po dolžini demontirane ograje.</t>
  </si>
  <si>
    <t>1.8.3.</t>
  </si>
  <si>
    <t>1.8.4.</t>
  </si>
  <si>
    <t>skupaj zidarska dela</t>
  </si>
  <si>
    <t xml:space="preserve">                             ZAMENJAVA STEKLENIH FASAD NA OSREDNJEM DELU GIMNAZIJE VIČ</t>
  </si>
  <si>
    <t>Dobava in montaža ALU-steklene fasade sistema npr. Schüco FW 50+ ali enakovredno. V ceni zajeto tudi:
- steklo: npr. RX Warm/Safe 6ESG/14/4/14/44.2 VSG, Ug= 0,6 W/m2K, Al distančniki ali enakovredno; doplačilo za zunanje steklo Stopsol Supersilver Clear 6 mm (na vseh pozicijah),
- v sistem fasade vgrajena okna sistema Schüco AWS 114.SI (odrivno okno; količine po shemi, eluksirano standardno okovje),
- horizontalna pokrivna kapa š =15mm,
- vertikalna pokrivna kapa š = 15 mm,
- barvano po RAL (želja naročnika),
-v področju AB steklo oz. ALU paneli (po skici),
- Fe pocinkana nosilna sidra ALU konstrukcije fasade + vijačni material,
- atična ALU kapa po vrhu fasade v celotni dolžini (podkonstrukcija + pločevina)
- gradbeni in kleparski zaključki po RAL po obodu fasade,
- gradbeni in kleparski zaključki v predelih medetažnih plošč in streh, s poenotenjem z obstoječimi površinami (izvedbe prilagoditi stanju na terenu),
- komplet izvedeno po navodilih in detajlih proizvajalca ALU fasadnega sistema.</t>
  </si>
  <si>
    <t>Previdna demontaža obstoječe lesene terase (zaključni plohi z leseno podkonstrukcijo). Demontiran material se zaščiti in shrani na gradbišču za ponovno montažo. Obračun po površini demontirane terase.</t>
  </si>
  <si>
    <t>Dobava in montaža odtočne cevi fi 10 cm, iz cinkane in po RAL (enak ALU stene) barvane pločevine debeline 0,6 mm, skupaj z objemkami. V ceni je zajet tudi nerjaveč material za fiksiranje odtočne cevi v nosilni ALU fasadni profil. Detajl fiksiranja po navodilih proizvajalca fasadnega ALU sistema.</t>
  </si>
  <si>
    <t>Stena po shemi AL-S1</t>
  </si>
  <si>
    <t>Stena po shemi AL-S2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</si>
</sst>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4]General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charset val="238"/>
    </font>
    <font>
      <b/>
      <sz val="16"/>
      <name val="Times New Roman CE"/>
      <family val="1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000000"/>
      <name val="Garamond"/>
      <family val="1"/>
      <charset val="238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rgb="FFFF000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0" fillId="0" borderId="0" applyBorder="0" applyProtection="0"/>
    <xf numFmtId="0" fontId="11" fillId="2" borderId="0" applyNumberFormat="0" applyBorder="0" applyAlignment="0" applyProtection="0"/>
    <xf numFmtId="0" fontId="2" fillId="0" borderId="0"/>
  </cellStyleXfs>
  <cellXfs count="147">
    <xf numFmtId="0" fontId="0" fillId="0" borderId="0" xfId="0"/>
    <xf numFmtId="0" fontId="3" fillId="0" borderId="0" xfId="0" applyFont="1"/>
    <xf numFmtId="0" fontId="1" fillId="0" borderId="0" xfId="0" applyFont="1" applyBorder="1"/>
    <xf numFmtId="0" fontId="0" fillId="0" borderId="0" xfId="0" applyBorder="1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vertical="top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Fill="1" applyAlignment="1" applyProtection="1">
      <alignment vertical="top" wrapText="1"/>
      <protection locked="0"/>
    </xf>
    <xf numFmtId="0" fontId="2" fillId="0" borderId="0" xfId="0" applyFont="1" applyAlignment="1">
      <alignment wrapText="1"/>
    </xf>
    <xf numFmtId="0" fontId="2" fillId="0" borderId="0" xfId="0" applyFont="1"/>
    <xf numFmtId="0" fontId="8" fillId="0" borderId="0" xfId="0" applyFont="1" applyBorder="1" applyProtection="1"/>
    <xf numFmtId="0" fontId="9" fillId="0" borderId="0" xfId="0" applyFont="1" applyBorder="1" applyProtection="1"/>
    <xf numFmtId="0" fontId="8" fillId="0" borderId="0" xfId="0" applyFont="1" applyBorder="1" applyAlignment="1" applyProtection="1">
      <alignment horizontal="justify" vertical="top"/>
    </xf>
    <xf numFmtId="0" fontId="1" fillId="0" borderId="0" xfId="0" applyFont="1" applyBorder="1" applyAlignment="1" applyProtection="1">
      <alignment horizontal="justify" vertical="top"/>
    </xf>
    <xf numFmtId="0" fontId="1" fillId="0" borderId="0" xfId="0" applyFont="1" applyBorder="1" applyProtection="1"/>
    <xf numFmtId="49" fontId="12" fillId="0" borderId="0" xfId="0" applyNumberFormat="1" applyFont="1" applyFill="1" applyBorder="1" applyAlignment="1" applyProtection="1">
      <alignment vertical="top"/>
    </xf>
    <xf numFmtId="49" fontId="12" fillId="0" borderId="0" xfId="0" applyNumberFormat="1" applyFont="1" applyFill="1" applyBorder="1" applyAlignment="1" applyProtection="1">
      <alignment horizontal="justify" vertical="top"/>
    </xf>
    <xf numFmtId="49" fontId="12" fillId="0" borderId="0" xfId="0" applyNumberFormat="1" applyFont="1" applyBorder="1" applyAlignment="1" applyProtection="1">
      <alignment horizontal="justify" vertical="top"/>
    </xf>
    <xf numFmtId="49" fontId="13" fillId="0" borderId="2" xfId="0" applyNumberFormat="1" applyFont="1" applyBorder="1" applyAlignment="1" applyProtection="1">
      <alignment horizontal="justify" vertical="top"/>
    </xf>
    <xf numFmtId="0" fontId="13" fillId="0" borderId="2" xfId="0" applyNumberFormat="1" applyFont="1" applyBorder="1" applyAlignment="1" applyProtection="1">
      <alignment horizontal="justify" vertical="top" wrapText="1"/>
    </xf>
    <xf numFmtId="49" fontId="13" fillId="0" borderId="0" xfId="0" applyNumberFormat="1" applyFont="1" applyBorder="1" applyAlignment="1" applyProtection="1">
      <alignment horizontal="justify" vertical="top"/>
    </xf>
    <xf numFmtId="0" fontId="13" fillId="0" borderId="0" xfId="0" applyNumberFormat="1" applyFont="1" applyBorder="1" applyAlignment="1" applyProtection="1">
      <alignment horizontal="justify" vertical="top" wrapText="1"/>
    </xf>
    <xf numFmtId="49" fontId="15" fillId="0" borderId="0" xfId="0" applyNumberFormat="1" applyFont="1" applyBorder="1" applyAlignment="1" applyProtection="1">
      <alignment horizontal="justify" vertical="top"/>
    </xf>
    <xf numFmtId="0" fontId="15" fillId="0" borderId="0" xfId="0" applyNumberFormat="1" applyFont="1" applyAlignment="1" applyProtection="1">
      <alignment horizontal="justify" vertical="top" wrapText="1"/>
    </xf>
    <xf numFmtId="0" fontId="13" fillId="0" borderId="0" xfId="0" applyNumberFormat="1" applyFont="1" applyAlignment="1" applyProtection="1">
      <alignment horizontal="justify" vertical="top" wrapText="1"/>
    </xf>
    <xf numFmtId="0" fontId="12" fillId="0" borderId="0" xfId="0" applyNumberFormat="1" applyFont="1" applyFill="1" applyAlignment="1" applyProtection="1">
      <alignment horizontal="justify" vertical="top" wrapText="1"/>
    </xf>
    <xf numFmtId="49" fontId="12" fillId="0" borderId="0" xfId="0" applyNumberFormat="1" applyFont="1" applyBorder="1" applyAlignment="1" applyProtection="1">
      <alignment horizontal="right" vertical="top"/>
    </xf>
    <xf numFmtId="0" fontId="14" fillId="0" borderId="0" xfId="0" applyNumberFormat="1" applyFont="1" applyAlignment="1" applyProtection="1">
      <alignment vertical="top"/>
    </xf>
    <xf numFmtId="0" fontId="12" fillId="0" borderId="0" xfId="0" applyNumberFormat="1" applyFont="1" applyAlignment="1" applyProtection="1">
      <alignment vertical="top"/>
    </xf>
    <xf numFmtId="4" fontId="12" fillId="0" borderId="2" xfId="0" applyNumberFormat="1" applyFont="1" applyBorder="1" applyAlignment="1" applyProtection="1">
      <alignment horizontal="right" vertical="top" wrapText="1"/>
    </xf>
    <xf numFmtId="4" fontId="12" fillId="0" borderId="2" xfId="0" applyNumberFormat="1" applyFont="1" applyBorder="1" applyAlignment="1" applyProtection="1">
      <alignment horizontal="right" vertical="top" wrapText="1"/>
      <protection locked="0"/>
    </xf>
    <xf numFmtId="4" fontId="14" fillId="0" borderId="0" xfId="0" applyNumberFormat="1" applyFont="1" applyAlignment="1" applyProtection="1">
      <alignment horizontal="right" vertical="top"/>
    </xf>
    <xf numFmtId="4" fontId="12" fillId="0" borderId="0" xfId="0" applyNumberFormat="1" applyFont="1" applyFill="1" applyAlignment="1" applyProtection="1">
      <alignment horizontal="right" vertical="top"/>
    </xf>
    <xf numFmtId="4" fontId="12" fillId="0" borderId="0" xfId="0" applyNumberFormat="1" applyFont="1" applyBorder="1" applyAlignment="1" applyProtection="1">
      <alignment horizontal="right" vertical="top"/>
    </xf>
    <xf numFmtId="49" fontId="16" fillId="0" borderId="0" xfId="0" applyNumberFormat="1" applyFont="1" applyBorder="1" applyAlignment="1" applyProtection="1">
      <alignment vertical="top"/>
    </xf>
    <xf numFmtId="0" fontId="16" fillId="0" borderId="0" xfId="0" applyNumberFormat="1" applyFont="1" applyFill="1" applyAlignment="1" applyProtection="1">
      <alignment horizontal="justify" vertical="top" wrapText="1"/>
    </xf>
    <xf numFmtId="4" fontId="16" fillId="0" borderId="0" xfId="0" applyNumberFormat="1" applyFont="1" applyFill="1" applyAlignment="1" applyProtection="1">
      <alignment horizontal="right" vertical="top"/>
    </xf>
    <xf numFmtId="49" fontId="17" fillId="0" borderId="0" xfId="0" applyNumberFormat="1" applyFont="1" applyBorder="1" applyAlignment="1" applyProtection="1">
      <alignment vertical="top"/>
    </xf>
    <xf numFmtId="4" fontId="16" fillId="0" borderId="0" xfId="0" applyNumberFormat="1" applyFont="1" applyFill="1" applyAlignment="1" applyProtection="1">
      <alignment horizontal="right" vertical="top" wrapText="1"/>
    </xf>
    <xf numFmtId="0" fontId="17" fillId="0" borderId="0" xfId="0" applyNumberFormat="1" applyFont="1" applyFill="1" applyAlignment="1" applyProtection="1">
      <alignment horizontal="justify" vertical="top" wrapText="1"/>
    </xf>
    <xf numFmtId="4" fontId="16" fillId="0" borderId="0" xfId="0" applyNumberFormat="1" applyFont="1" applyAlignment="1" applyProtection="1">
      <alignment horizontal="right" vertical="top"/>
    </xf>
    <xf numFmtId="0" fontId="16" fillId="0" borderId="0" xfId="0" applyNumberFormat="1" applyFont="1" applyAlignment="1" applyProtection="1">
      <alignment horizontal="justify" vertical="top" wrapText="1"/>
    </xf>
    <xf numFmtId="4" fontId="16" fillId="0" borderId="0" xfId="0" applyNumberFormat="1" applyFont="1" applyFill="1" applyBorder="1" applyAlignment="1" applyProtection="1">
      <alignment horizontal="right" vertical="top"/>
    </xf>
    <xf numFmtId="49" fontId="1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horizontal="justify" vertical="top" wrapText="1"/>
    </xf>
    <xf numFmtId="4" fontId="16" fillId="0" borderId="0" xfId="0" applyNumberFormat="1" applyFont="1" applyBorder="1" applyAlignment="1" applyProtection="1">
      <alignment horizontal="right" vertical="top"/>
    </xf>
    <xf numFmtId="49" fontId="16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Border="1" applyAlignment="1" applyProtection="1">
      <alignment horizontal="justify" vertical="top" wrapText="1"/>
    </xf>
    <xf numFmtId="49" fontId="17" fillId="0" borderId="0" xfId="0" applyNumberFormat="1" applyFont="1" applyBorder="1" applyAlignment="1" applyProtection="1">
      <alignment horizontal="justify" vertical="top"/>
    </xf>
    <xf numFmtId="4" fontId="18" fillId="0" borderId="0" xfId="0" applyNumberFormat="1" applyFont="1" applyFill="1" applyAlignment="1" applyProtection="1">
      <alignment horizontal="right" vertical="top"/>
    </xf>
    <xf numFmtId="0" fontId="17" fillId="0" borderId="0" xfId="0" applyFont="1" applyBorder="1" applyAlignment="1" applyProtection="1">
      <alignment horizontal="justify" vertical="top"/>
    </xf>
    <xf numFmtId="0" fontId="16" fillId="0" borderId="0" xfId="2" applyNumberFormat="1" applyFont="1" applyFill="1" applyAlignment="1" applyProtection="1">
      <alignment horizontal="justify" vertical="top" wrapText="1"/>
    </xf>
    <xf numFmtId="0" fontId="16" fillId="0" borderId="0" xfId="0" applyNumberFormat="1" applyFont="1" applyFill="1" applyAlignment="1" applyProtection="1">
      <alignment vertical="top"/>
    </xf>
    <xf numFmtId="4" fontId="16" fillId="0" borderId="0" xfId="3" applyNumberFormat="1" applyFont="1" applyFill="1" applyAlignment="1" applyProtection="1">
      <alignment vertical="top"/>
    </xf>
    <xf numFmtId="0" fontId="16" fillId="0" borderId="0" xfId="0" applyFont="1" applyFill="1" applyBorder="1" applyAlignment="1" applyProtection="1">
      <alignment horizontal="left" vertical="top"/>
    </xf>
    <xf numFmtId="0" fontId="12" fillId="0" borderId="0" xfId="0" applyNumberFormat="1" applyFont="1" applyFill="1" applyAlignment="1" applyProtection="1">
      <alignment vertical="top"/>
    </xf>
    <xf numFmtId="0" fontId="13" fillId="0" borderId="0" xfId="0" applyFont="1" applyBorder="1" applyAlignment="1" applyProtection="1">
      <alignment horizontal="justify" vertical="top"/>
    </xf>
    <xf numFmtId="0" fontId="13" fillId="0" borderId="1" xfId="0" applyNumberFormat="1" applyFont="1" applyFill="1" applyBorder="1" applyAlignment="1" applyProtection="1">
      <alignment horizontal="justify" vertical="top" wrapText="1"/>
    </xf>
    <xf numFmtId="0" fontId="17" fillId="0" borderId="0" xfId="0" applyFont="1" applyBorder="1" applyProtection="1"/>
    <xf numFmtId="49" fontId="13" fillId="0" borderId="0" xfId="0" applyNumberFormat="1" applyFont="1" applyFill="1" applyBorder="1" applyAlignment="1" applyProtection="1">
      <alignment horizontal="justify" vertical="top"/>
    </xf>
    <xf numFmtId="0" fontId="13" fillId="0" borderId="1" xfId="0" applyNumberFormat="1" applyFont="1" applyBorder="1" applyAlignment="1" applyProtection="1">
      <alignment horizontal="justify" vertical="top" wrapText="1"/>
    </xf>
    <xf numFmtId="4" fontId="12" fillId="0" borderId="1" xfId="0" applyNumberFormat="1" applyFont="1" applyBorder="1" applyAlignment="1" applyProtection="1">
      <alignment horizontal="right" vertical="top"/>
    </xf>
    <xf numFmtId="0" fontId="13" fillId="0" borderId="0" xfId="0" applyNumberFormat="1" applyFont="1" applyFill="1" applyAlignment="1" applyProtection="1">
      <alignment vertical="top" wrapText="1"/>
    </xf>
    <xf numFmtId="4" fontId="17" fillId="0" borderId="0" xfId="0" applyNumberFormat="1" applyFont="1" applyBorder="1" applyProtection="1"/>
    <xf numFmtId="0" fontId="19" fillId="0" borderId="0" xfId="0" applyNumberFormat="1" applyFont="1" applyFill="1" applyBorder="1" applyAlignment="1" applyProtection="1">
      <alignment vertical="top"/>
    </xf>
    <xf numFmtId="49" fontId="16" fillId="0" borderId="1" xfId="0" applyNumberFormat="1" applyFont="1" applyFill="1" applyBorder="1" applyAlignment="1" applyProtection="1">
      <alignment vertical="top"/>
    </xf>
    <xf numFmtId="4" fontId="16" fillId="0" borderId="1" xfId="0" applyNumberFormat="1" applyFont="1" applyFill="1" applyBorder="1" applyAlignment="1" applyProtection="1">
      <alignment horizontal="right" vertical="top"/>
    </xf>
    <xf numFmtId="4" fontId="16" fillId="0" borderId="4" xfId="0" applyNumberFormat="1" applyFont="1" applyFill="1" applyBorder="1" applyAlignment="1" applyProtection="1">
      <alignment horizontal="right" vertical="top"/>
    </xf>
    <xf numFmtId="49" fontId="16" fillId="0" borderId="0" xfId="0" applyNumberFormat="1" applyFont="1" applyFill="1" applyBorder="1" applyAlignment="1" applyProtection="1">
      <alignment horizontal="justify" vertical="top"/>
    </xf>
    <xf numFmtId="49" fontId="12" fillId="0" borderId="1" xfId="0" applyNumberFormat="1" applyFont="1" applyBorder="1" applyAlignment="1" applyProtection="1">
      <alignment horizontal="justify" vertical="top"/>
    </xf>
    <xf numFmtId="49" fontId="13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Alignment="1" applyProtection="1">
      <alignment horizontal="justify" vertical="top" wrapText="1"/>
    </xf>
    <xf numFmtId="49" fontId="12" fillId="0" borderId="0" xfId="0" applyNumberFormat="1" applyFont="1" applyFill="1" applyBorder="1" applyAlignment="1" applyProtection="1">
      <alignment horizontal="right" vertical="top"/>
    </xf>
    <xf numFmtId="0" fontId="13" fillId="0" borderId="0" xfId="0" applyFont="1" applyFill="1" applyBorder="1" applyAlignment="1" applyProtection="1">
      <alignment vertical="top"/>
    </xf>
    <xf numFmtId="0" fontId="8" fillId="0" borderId="0" xfId="0" applyFont="1" applyFill="1" applyBorder="1" applyProtection="1"/>
    <xf numFmtId="0" fontId="14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vertical="top"/>
    </xf>
    <xf numFmtId="49" fontId="13" fillId="0" borderId="0" xfId="0" applyNumberFormat="1" applyFont="1" applyFill="1" applyBorder="1" applyAlignment="1" applyProtection="1">
      <alignment horizontal="right" vertical="top"/>
    </xf>
    <xf numFmtId="0" fontId="12" fillId="0" borderId="0" xfId="0" applyFont="1" applyFill="1" applyBorder="1" applyAlignment="1" applyProtection="1">
      <alignment vertical="top"/>
    </xf>
    <xf numFmtId="0" fontId="14" fillId="0" borderId="0" xfId="0" applyFont="1" applyFill="1" applyBorder="1" applyAlignment="1" applyProtection="1">
      <alignment vertical="top"/>
    </xf>
    <xf numFmtId="0" fontId="17" fillId="0" borderId="0" xfId="0" applyNumberFormat="1" applyFont="1" applyFill="1" applyAlignment="1" applyProtection="1">
      <alignment vertical="top" wrapText="1"/>
    </xf>
    <xf numFmtId="0" fontId="16" fillId="0" borderId="0" xfId="3" applyFont="1" applyAlignment="1" applyProtection="1">
      <alignment horizontal="justify" vertical="top" wrapText="1"/>
    </xf>
    <xf numFmtId="49" fontId="13" fillId="0" borderId="0" xfId="0" applyNumberFormat="1" applyFont="1" applyBorder="1" applyAlignment="1" applyProtection="1">
      <alignment vertical="top"/>
    </xf>
    <xf numFmtId="0" fontId="13" fillId="0" borderId="0" xfId="0" applyFont="1" applyFill="1" applyBorder="1" applyAlignment="1" applyProtection="1">
      <alignment horizontal="justify" vertical="top"/>
    </xf>
    <xf numFmtId="4" fontId="14" fillId="0" borderId="0" xfId="0" applyNumberFormat="1" applyFont="1" applyFill="1" applyAlignment="1" applyProtection="1">
      <alignment horizontal="right" vertical="top"/>
    </xf>
    <xf numFmtId="0" fontId="12" fillId="0" borderId="0" xfId="0" applyNumberFormat="1" applyFont="1" applyFill="1" applyAlignment="1" applyProtection="1">
      <alignment vertical="top" wrapText="1"/>
    </xf>
    <xf numFmtId="0" fontId="13" fillId="0" borderId="1" xfId="0" applyFont="1" applyBorder="1" applyAlignment="1" applyProtection="1">
      <alignment horizontal="justify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0" fontId="17" fillId="0" borderId="0" xfId="0" applyFont="1" applyFill="1" applyBorder="1" applyAlignment="1" applyProtection="1">
      <alignment horizontal="justify" vertical="top"/>
    </xf>
    <xf numFmtId="4" fontId="12" fillId="0" borderId="0" xfId="0" applyNumberFormat="1" applyFont="1" applyFill="1" applyAlignment="1" applyProtection="1"/>
    <xf numFmtId="0" fontId="12" fillId="0" borderId="0" xfId="0" applyFont="1" applyFill="1" applyAlignment="1" applyProtection="1">
      <alignment horizontal="justify" vertical="top"/>
    </xf>
    <xf numFmtId="4" fontId="12" fillId="0" borderId="0" xfId="0" applyNumberFormat="1" applyFont="1" applyFill="1" applyAlignment="1" applyProtection="1">
      <alignment horizontal="right"/>
    </xf>
    <xf numFmtId="4" fontId="13" fillId="0" borderId="0" xfId="0" applyNumberFormat="1" applyFont="1" applyBorder="1" applyAlignment="1" applyProtection="1">
      <alignment horizontal="justify" vertical="top"/>
    </xf>
    <xf numFmtId="49" fontId="12" fillId="0" borderId="1" xfId="0" applyNumberFormat="1" applyFont="1" applyFill="1" applyBorder="1" applyAlignment="1" applyProtection="1">
      <alignment vertical="top"/>
    </xf>
    <xf numFmtId="4" fontId="12" fillId="0" borderId="0" xfId="0" applyNumberFormat="1" applyFont="1" applyFill="1" applyBorder="1" applyAlignment="1" applyProtection="1">
      <alignment horizontal="right" vertical="top"/>
    </xf>
    <xf numFmtId="0" fontId="12" fillId="0" borderId="0" xfId="0" applyFont="1" applyFill="1" applyBorder="1" applyAlignment="1" applyProtection="1">
      <alignment horizontal="left" vertical="top"/>
    </xf>
    <xf numFmtId="0" fontId="13" fillId="0" borderId="0" xfId="0" applyFont="1" applyBorder="1" applyProtection="1"/>
    <xf numFmtId="4" fontId="17" fillId="0" borderId="0" xfId="0" applyNumberFormat="1" applyFont="1" applyFill="1" applyBorder="1" applyAlignment="1" applyProtection="1">
      <alignment horizontal="justify" vertical="top"/>
    </xf>
    <xf numFmtId="0" fontId="12" fillId="0" borderId="0" xfId="0" applyFont="1" applyFill="1" applyAlignment="1" applyProtection="1">
      <alignment horizontal="justify" vertical="top" wrapText="1"/>
    </xf>
    <xf numFmtId="49" fontId="12" fillId="0" borderId="0" xfId="0" applyNumberFormat="1" applyFont="1" applyBorder="1" applyAlignment="1" applyProtection="1">
      <alignment vertical="top"/>
    </xf>
    <xf numFmtId="49" fontId="15" fillId="0" borderId="0" xfId="0" applyNumberFormat="1" applyFont="1" applyBorder="1" applyAlignment="1" applyProtection="1">
      <alignment vertical="top"/>
    </xf>
    <xf numFmtId="0" fontId="12" fillId="0" borderId="0" xfId="0" applyNumberFormat="1" applyFont="1" applyAlignment="1" applyProtection="1">
      <alignment horizontal="justify" vertical="top" wrapText="1"/>
    </xf>
    <xf numFmtId="0" fontId="12" fillId="0" borderId="0" xfId="0" applyNumberFormat="1" applyFont="1" applyFill="1" applyBorder="1" applyAlignment="1" applyProtection="1">
      <alignment horizontal="justify" vertical="top" wrapText="1"/>
    </xf>
    <xf numFmtId="49" fontId="12" fillId="0" borderId="4" xfId="0" applyNumberFormat="1" applyFont="1" applyBorder="1" applyAlignment="1" applyProtection="1">
      <alignment vertical="top"/>
    </xf>
    <xf numFmtId="0" fontId="12" fillId="0" borderId="4" xfId="0" applyNumberFormat="1" applyFont="1" applyFill="1" applyBorder="1" applyAlignment="1" applyProtection="1">
      <alignment horizontal="justify" vertical="top" wrapText="1"/>
    </xf>
    <xf numFmtId="49" fontId="12" fillId="0" borderId="5" xfId="0" applyNumberFormat="1" applyFont="1" applyBorder="1" applyAlignment="1" applyProtection="1">
      <alignment vertical="top"/>
    </xf>
    <xf numFmtId="0" fontId="13" fillId="0" borderId="5" xfId="0" applyNumberFormat="1" applyFont="1" applyFill="1" applyBorder="1" applyAlignment="1" applyProtection="1">
      <alignment horizontal="justify" vertical="top" wrapText="1"/>
    </xf>
    <xf numFmtId="4" fontId="12" fillId="0" borderId="5" xfId="0" applyNumberFormat="1" applyFont="1" applyFill="1" applyBorder="1" applyAlignment="1" applyProtection="1">
      <alignment horizontal="right" vertical="top"/>
    </xf>
    <xf numFmtId="49" fontId="12" fillId="0" borderId="3" xfId="0" applyNumberFormat="1" applyFont="1" applyFill="1" applyBorder="1" applyAlignment="1" applyProtection="1">
      <alignment vertical="top"/>
    </xf>
    <xf numFmtId="0" fontId="13" fillId="0" borderId="3" xfId="0" applyNumberFormat="1" applyFont="1" applyFill="1" applyBorder="1" applyAlignment="1" applyProtection="1">
      <alignment horizontal="justify" vertical="top" wrapText="1"/>
    </xf>
    <xf numFmtId="4" fontId="12" fillId="0" borderId="3" xfId="0" applyNumberFormat="1" applyFont="1" applyFill="1" applyBorder="1" applyAlignment="1" applyProtection="1">
      <alignment horizontal="right" vertical="top"/>
    </xf>
    <xf numFmtId="4" fontId="17" fillId="0" borderId="0" xfId="0" applyNumberFormat="1" applyFont="1" applyFill="1" applyBorder="1" applyAlignment="1" applyProtection="1">
      <alignment horizontal="right" vertical="top"/>
    </xf>
    <xf numFmtId="4" fontId="12" fillId="0" borderId="0" xfId="0" applyNumberFormat="1" applyFont="1" applyBorder="1" applyAlignment="1" applyProtection="1">
      <alignment horizontal="right" vertical="top" wrapText="1"/>
    </xf>
    <xf numFmtId="4" fontId="13" fillId="0" borderId="0" xfId="0" applyNumberFormat="1" applyFont="1" applyBorder="1" applyAlignment="1" applyProtection="1">
      <alignment horizontal="right" vertical="top"/>
    </xf>
    <xf numFmtId="4" fontId="18" fillId="0" borderId="0" xfId="0" applyNumberFormat="1" applyFont="1" applyAlignment="1" applyProtection="1">
      <alignment horizontal="right" vertical="top"/>
    </xf>
    <xf numFmtId="4" fontId="17" fillId="0" borderId="0" xfId="0" applyNumberFormat="1" applyFont="1" applyBorder="1" applyAlignment="1" applyProtection="1">
      <alignment horizontal="right" vertical="top"/>
    </xf>
    <xf numFmtId="4" fontId="12" fillId="0" borderId="0" xfId="0" applyNumberFormat="1" applyFont="1" applyFill="1" applyAlignment="1" applyProtection="1">
      <alignment horizontal="right" vertical="top"/>
      <protection locked="0"/>
    </xf>
    <xf numFmtId="4" fontId="12" fillId="0" borderId="0" xfId="0" applyNumberFormat="1" applyFont="1" applyFill="1" applyAlignment="1" applyProtection="1">
      <alignment horizontal="right" vertical="top" wrapText="1"/>
      <protection locked="0"/>
    </xf>
    <xf numFmtId="4" fontId="12" fillId="0" borderId="0" xfId="0" applyNumberFormat="1" applyFont="1" applyFill="1" applyAlignment="1" applyProtection="1">
      <alignment horizontal="right" vertical="top" wrapText="1"/>
    </xf>
    <xf numFmtId="4" fontId="12" fillId="0" borderId="0" xfId="0" applyNumberFormat="1" applyFont="1" applyAlignment="1" applyProtection="1">
      <alignment horizontal="right" vertical="top"/>
    </xf>
    <xf numFmtId="4" fontId="12" fillId="0" borderId="4" xfId="0" applyNumberFormat="1" applyFont="1" applyFill="1" applyBorder="1" applyAlignment="1" applyProtection="1">
      <alignment horizontal="right" vertical="top"/>
      <protection locked="0"/>
    </xf>
    <xf numFmtId="4" fontId="12" fillId="0" borderId="5" xfId="0" applyNumberFormat="1" applyFont="1" applyFill="1" applyBorder="1" applyAlignment="1" applyProtection="1">
      <alignment horizontal="right" vertical="top"/>
      <protection locked="0"/>
    </xf>
    <xf numFmtId="4" fontId="12" fillId="0" borderId="3" xfId="0" applyNumberFormat="1" applyFont="1" applyFill="1" applyBorder="1" applyAlignment="1" applyProtection="1">
      <alignment horizontal="right" vertical="top"/>
      <protection locked="0"/>
    </xf>
    <xf numFmtId="4" fontId="12" fillId="0" borderId="0" xfId="0" applyNumberFormat="1" applyFont="1" applyFill="1" applyBorder="1" applyAlignment="1" applyProtection="1">
      <alignment horizontal="right" vertical="top"/>
      <protection locked="0"/>
    </xf>
    <xf numFmtId="4" fontId="12" fillId="0" borderId="0" xfId="0" applyNumberFormat="1" applyFont="1" applyBorder="1" applyAlignment="1" applyProtection="1">
      <alignment horizontal="right" vertical="top"/>
      <protection locked="0"/>
    </xf>
    <xf numFmtId="4" fontId="14" fillId="0" borderId="0" xfId="0" applyNumberFormat="1" applyFont="1" applyAlignment="1" applyProtection="1">
      <alignment horizontal="right" vertical="top"/>
      <protection locked="0"/>
    </xf>
    <xf numFmtId="4" fontId="12" fillId="0" borderId="0" xfId="3" applyNumberFormat="1" applyFont="1" applyFill="1" applyAlignment="1" applyProtection="1">
      <alignment vertical="top"/>
      <protection locked="0"/>
    </xf>
    <xf numFmtId="4" fontId="12" fillId="0" borderId="1" xfId="0" applyNumberFormat="1" applyFont="1" applyBorder="1" applyAlignment="1" applyProtection="1">
      <alignment horizontal="right" vertical="top"/>
      <protection locked="0"/>
    </xf>
    <xf numFmtId="4" fontId="14" fillId="0" borderId="0" xfId="0" applyNumberFormat="1" applyFont="1" applyFill="1" applyAlignment="1" applyProtection="1">
      <alignment horizontal="right" vertical="top"/>
      <protection locked="0"/>
    </xf>
    <xf numFmtId="4" fontId="12" fillId="0" borderId="1" xfId="0" applyNumberFormat="1" applyFont="1" applyFill="1" applyBorder="1" applyAlignment="1" applyProtection="1">
      <alignment horizontal="right" vertical="top"/>
      <protection locked="0"/>
    </xf>
    <xf numFmtId="4" fontId="12" fillId="0" borderId="0" xfId="0" applyNumberFormat="1" applyFont="1" applyFill="1" applyAlignment="1" applyProtection="1">
      <alignment vertical="top"/>
      <protection locked="0"/>
    </xf>
    <xf numFmtId="4" fontId="12" fillId="0" borderId="0" xfId="0" applyNumberFormat="1" applyFont="1" applyFill="1" applyAlignment="1" applyProtection="1">
      <alignment horizontal="right"/>
      <protection locked="0"/>
    </xf>
    <xf numFmtId="4" fontId="13" fillId="0" borderId="0" xfId="0" applyNumberFormat="1" applyFont="1" applyFill="1" applyBorder="1" applyAlignment="1" applyProtection="1">
      <alignment horizontal="justify" vertical="top"/>
      <protection locked="0"/>
    </xf>
    <xf numFmtId="4" fontId="13" fillId="0" borderId="0" xfId="0" applyNumberFormat="1" applyFont="1" applyBorder="1" applyProtection="1">
      <protection locked="0"/>
    </xf>
    <xf numFmtId="4" fontId="13" fillId="0" borderId="0" xfId="0" applyNumberFormat="1" applyFont="1" applyBorder="1" applyAlignment="1" applyProtection="1">
      <alignment horizontal="justify" vertical="top"/>
      <protection locked="0"/>
    </xf>
    <xf numFmtId="4" fontId="1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Border="1" applyProtection="1">
      <protection locked="0"/>
    </xf>
    <xf numFmtId="4" fontId="13" fillId="0" borderId="5" xfId="0" applyNumberFormat="1" applyFont="1" applyFill="1" applyBorder="1" applyAlignment="1" applyProtection="1">
      <alignment horizontal="right" vertical="top"/>
      <protection locked="0"/>
    </xf>
    <xf numFmtId="4" fontId="13" fillId="0" borderId="3" xfId="0" applyNumberFormat="1" applyFont="1" applyFill="1" applyBorder="1" applyAlignment="1" applyProtection="1">
      <alignment horizontal="right" vertical="top"/>
      <protection locked="0"/>
    </xf>
    <xf numFmtId="4" fontId="13" fillId="0" borderId="1" xfId="0" applyNumberFormat="1" applyFont="1" applyBorder="1" applyAlignment="1" applyProtection="1">
      <alignment horizontal="right" vertical="top"/>
      <protection locked="0"/>
    </xf>
    <xf numFmtId="4" fontId="13" fillId="0" borderId="0" xfId="0" applyNumberFormat="1" applyFont="1" applyFill="1" applyBorder="1" applyAlignment="1" applyProtection="1">
      <alignment horizontal="right" vertical="top"/>
      <protection locked="0"/>
    </xf>
    <xf numFmtId="4" fontId="12" fillId="0" borderId="0" xfId="0" applyNumberFormat="1" applyFont="1" applyFill="1" applyAlignment="1" applyProtection="1">
      <protection locked="0"/>
    </xf>
    <xf numFmtId="4" fontId="13" fillId="0" borderId="1" xfId="0" applyNumberFormat="1" applyFont="1" applyFill="1" applyBorder="1" applyAlignment="1" applyProtection="1">
      <alignment horizontal="right" vertical="top"/>
      <protection locked="0"/>
    </xf>
  </cellXfs>
  <cellStyles count="4">
    <cellStyle name="Excel Built-in Normal 1" xfId="1"/>
    <cellStyle name="Navadno" xfId="0" builtinId="0"/>
    <cellStyle name="Navadno 2" xfId="3"/>
    <cellStyle name="Nevtralno" xfId="2" builtin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abSelected="1" view="pageBreakPreview" topLeftCell="A2" zoomScale="106" zoomScaleNormal="136" zoomScaleSheetLayoutView="106" workbookViewId="0">
      <selection activeCell="C166" sqref="C165:C166"/>
    </sheetView>
  </sheetViews>
  <sheetFormatPr defaultRowHeight="12.75" x14ac:dyDescent="0.2"/>
  <cols>
    <col min="1" max="1" width="7.7109375" style="38" customWidth="1"/>
    <col min="2" max="2" width="60.7109375" style="45" customWidth="1"/>
    <col min="3" max="3" width="12.7109375" style="44" customWidth="1"/>
    <col min="4" max="4" width="12.7109375" style="139" customWidth="1"/>
    <col min="5" max="5" width="12.7109375" style="123" customWidth="1"/>
    <col min="6" max="8" width="12.7109375" style="44" customWidth="1"/>
    <col min="9" max="16384" width="9.140625" style="14"/>
  </cols>
  <sheetData>
    <row r="1" spans="1:8" x14ac:dyDescent="0.2">
      <c r="B1" s="29" t="s">
        <v>4</v>
      </c>
      <c r="C1" s="40"/>
      <c r="D1" s="120"/>
      <c r="E1" s="36"/>
      <c r="F1" s="40"/>
      <c r="G1" s="40"/>
      <c r="H1" s="40"/>
    </row>
    <row r="2" spans="1:8" s="15" customFormat="1" ht="38.25" x14ac:dyDescent="0.25">
      <c r="A2" s="41"/>
      <c r="B2" s="66" t="s">
        <v>81</v>
      </c>
      <c r="C2" s="42"/>
      <c r="D2" s="121"/>
      <c r="E2" s="122"/>
      <c r="F2" s="42"/>
      <c r="G2" s="42"/>
      <c r="H2" s="42"/>
    </row>
    <row r="3" spans="1:8" s="15" customFormat="1" ht="15" x14ac:dyDescent="0.25">
      <c r="A3" s="41"/>
      <c r="B3" s="66"/>
      <c r="C3" s="42"/>
      <c r="D3" s="121"/>
      <c r="E3" s="122"/>
      <c r="F3" s="42"/>
      <c r="G3" s="42"/>
      <c r="H3" s="42"/>
    </row>
    <row r="4" spans="1:8" s="15" customFormat="1" ht="15" x14ac:dyDescent="0.25">
      <c r="A4" s="41"/>
      <c r="B4" s="84"/>
      <c r="C4" s="42"/>
      <c r="D4" s="121"/>
      <c r="E4" s="122"/>
      <c r="F4" s="42"/>
      <c r="G4" s="42"/>
      <c r="H4" s="42"/>
    </row>
    <row r="5" spans="1:8" s="15" customFormat="1" ht="15" x14ac:dyDescent="0.25">
      <c r="A5" s="41"/>
      <c r="B5" s="84"/>
      <c r="C5" s="42"/>
      <c r="D5" s="121"/>
      <c r="E5" s="122"/>
      <c r="F5" s="42"/>
      <c r="G5" s="42"/>
      <c r="H5" s="42"/>
    </row>
    <row r="6" spans="1:8" s="15" customFormat="1" ht="15" x14ac:dyDescent="0.25">
      <c r="A6" s="41"/>
      <c r="B6" s="84"/>
      <c r="C6" s="42"/>
      <c r="D6" s="121"/>
      <c r="E6" s="122"/>
      <c r="F6" s="42"/>
      <c r="G6" s="42"/>
      <c r="H6" s="42"/>
    </row>
    <row r="7" spans="1:8" s="15" customFormat="1" ht="17.25" x14ac:dyDescent="0.25">
      <c r="A7" s="41"/>
      <c r="B7" s="68" t="s">
        <v>124</v>
      </c>
      <c r="C7" s="40"/>
      <c r="D7" s="120"/>
      <c r="E7" s="36"/>
      <c r="F7" s="40"/>
      <c r="G7" s="40"/>
      <c r="H7" s="40"/>
    </row>
    <row r="8" spans="1:8" s="15" customFormat="1" ht="15" x14ac:dyDescent="0.25">
      <c r="A8" s="41"/>
      <c r="B8" s="39"/>
      <c r="C8" s="40"/>
      <c r="D8" s="120"/>
      <c r="E8" s="120"/>
      <c r="F8" s="40"/>
      <c r="G8" s="40"/>
      <c r="H8" s="40"/>
    </row>
    <row r="9" spans="1:8" s="15" customFormat="1" ht="15" x14ac:dyDescent="0.25">
      <c r="A9" s="41"/>
      <c r="B9" s="43"/>
      <c r="C9" s="40"/>
      <c r="D9" s="120"/>
      <c r="E9" s="120"/>
      <c r="F9" s="40"/>
      <c r="G9" s="40"/>
      <c r="H9" s="40"/>
    </row>
    <row r="10" spans="1:8" s="15" customFormat="1" ht="15" x14ac:dyDescent="0.25">
      <c r="A10" s="103"/>
      <c r="B10" s="75" t="s">
        <v>0</v>
      </c>
      <c r="C10" s="36"/>
      <c r="D10" s="120"/>
      <c r="E10" s="139"/>
      <c r="F10" s="44"/>
      <c r="G10" s="44"/>
      <c r="H10" s="44"/>
    </row>
    <row r="11" spans="1:8" s="15" customFormat="1" ht="15" x14ac:dyDescent="0.25">
      <c r="A11" s="103"/>
      <c r="B11" s="29"/>
      <c r="C11" s="36"/>
      <c r="D11" s="120"/>
      <c r="E11" s="139"/>
      <c r="F11" s="44"/>
      <c r="G11" s="44"/>
      <c r="H11" s="44"/>
    </row>
    <row r="12" spans="1:8" s="15" customFormat="1" ht="15" x14ac:dyDescent="0.25">
      <c r="A12" s="104" t="s">
        <v>5</v>
      </c>
      <c r="B12" s="27" t="s">
        <v>83</v>
      </c>
      <c r="C12" s="36"/>
      <c r="D12" s="120"/>
      <c r="E12" s="120"/>
      <c r="F12" s="40"/>
      <c r="G12" s="40"/>
      <c r="H12" s="40"/>
    </row>
    <row r="13" spans="1:8" s="15" customFormat="1" ht="15" x14ac:dyDescent="0.25">
      <c r="A13" s="103" t="s">
        <v>7</v>
      </c>
      <c r="B13" s="29" t="s">
        <v>21</v>
      </c>
      <c r="C13" s="40"/>
      <c r="D13" s="120"/>
      <c r="E13" s="120">
        <f>E77</f>
        <v>0</v>
      </c>
      <c r="F13" s="40"/>
      <c r="G13" s="40"/>
      <c r="H13" s="40"/>
    </row>
    <row r="14" spans="1:8" s="15" customFormat="1" ht="15" x14ac:dyDescent="0.25">
      <c r="A14" s="103" t="s">
        <v>8</v>
      </c>
      <c r="B14" s="105" t="s">
        <v>2</v>
      </c>
      <c r="C14" s="40"/>
      <c r="D14" s="120"/>
      <c r="E14" s="120">
        <f>E109</f>
        <v>0</v>
      </c>
      <c r="F14" s="40"/>
      <c r="G14" s="40"/>
      <c r="H14" s="40"/>
    </row>
    <row r="15" spans="1:8" s="15" customFormat="1" ht="15" x14ac:dyDescent="0.25">
      <c r="A15" s="103" t="s">
        <v>12</v>
      </c>
      <c r="B15" s="106" t="s">
        <v>91</v>
      </c>
      <c r="C15" s="40"/>
      <c r="D15" s="120"/>
      <c r="E15" s="120">
        <f>E123</f>
        <v>0</v>
      </c>
      <c r="F15" s="40"/>
      <c r="G15" s="40"/>
      <c r="H15" s="40"/>
    </row>
    <row r="16" spans="1:8" s="15" customFormat="1" ht="15" x14ac:dyDescent="0.25">
      <c r="A16" s="103" t="s">
        <v>13</v>
      </c>
      <c r="B16" s="106" t="s">
        <v>105</v>
      </c>
      <c r="C16" s="40"/>
      <c r="D16" s="120"/>
      <c r="E16" s="120">
        <f>E133</f>
        <v>0</v>
      </c>
      <c r="F16" s="40"/>
      <c r="G16" s="40"/>
      <c r="H16" s="40"/>
    </row>
    <row r="17" spans="1:8" s="15" customFormat="1" ht="15" x14ac:dyDescent="0.25">
      <c r="A17" s="103" t="s">
        <v>66</v>
      </c>
      <c r="B17" s="106" t="s">
        <v>108</v>
      </c>
      <c r="C17" s="40"/>
      <c r="D17" s="120"/>
      <c r="E17" s="120">
        <f>E144</f>
        <v>0</v>
      </c>
      <c r="F17" s="40"/>
      <c r="G17" s="40"/>
      <c r="H17" s="40"/>
    </row>
    <row r="18" spans="1:8" s="15" customFormat="1" ht="15" x14ac:dyDescent="0.25">
      <c r="A18" s="103" t="s">
        <v>69</v>
      </c>
      <c r="B18" s="106" t="s">
        <v>74</v>
      </c>
      <c r="C18" s="40"/>
      <c r="D18" s="120"/>
      <c r="E18" s="120">
        <f>E155</f>
        <v>0</v>
      </c>
      <c r="F18" s="40"/>
      <c r="G18" s="40"/>
      <c r="H18" s="40"/>
    </row>
    <row r="19" spans="1:8" s="15" customFormat="1" ht="15" x14ac:dyDescent="0.25">
      <c r="A19" s="103" t="s">
        <v>75</v>
      </c>
      <c r="B19" s="106" t="s">
        <v>93</v>
      </c>
      <c r="C19" s="40"/>
      <c r="D19" s="120"/>
      <c r="E19" s="120">
        <f>E166</f>
        <v>0</v>
      </c>
      <c r="F19" s="40"/>
      <c r="G19" s="40"/>
      <c r="H19" s="40"/>
    </row>
    <row r="20" spans="1:8" s="15" customFormat="1" ht="15.75" thickBot="1" x14ac:dyDescent="0.3">
      <c r="A20" s="107" t="s">
        <v>77</v>
      </c>
      <c r="B20" s="108" t="s">
        <v>85</v>
      </c>
      <c r="C20" s="71"/>
      <c r="D20" s="124"/>
      <c r="E20" s="124">
        <f>E183</f>
        <v>0</v>
      </c>
      <c r="F20" s="40"/>
      <c r="G20" s="40"/>
      <c r="H20" s="40"/>
    </row>
    <row r="21" spans="1:8" s="15" customFormat="1" ht="16.5" thickTop="1" thickBot="1" x14ac:dyDescent="0.3">
      <c r="A21" s="109"/>
      <c r="B21" s="110" t="s">
        <v>84</v>
      </c>
      <c r="C21" s="111"/>
      <c r="D21" s="125"/>
      <c r="E21" s="141">
        <f>SUM(E13:E20)</f>
        <v>0</v>
      </c>
      <c r="F21" s="115"/>
      <c r="G21" s="115"/>
      <c r="H21" s="115"/>
    </row>
    <row r="22" spans="1:8" s="15" customFormat="1" ht="15.75" thickBot="1" x14ac:dyDescent="0.3">
      <c r="A22" s="103"/>
      <c r="B22" s="29"/>
      <c r="C22" s="36"/>
      <c r="D22" s="120"/>
      <c r="E22" s="120"/>
      <c r="F22" s="40"/>
      <c r="G22" s="40"/>
      <c r="H22" s="40"/>
    </row>
    <row r="23" spans="1:8" s="15" customFormat="1" ht="15.75" thickBot="1" x14ac:dyDescent="0.3">
      <c r="A23" s="112"/>
      <c r="B23" s="113" t="s">
        <v>27</v>
      </c>
      <c r="C23" s="114"/>
      <c r="D23" s="126"/>
      <c r="E23" s="142">
        <f>E21*1.22</f>
        <v>0</v>
      </c>
      <c r="F23" s="115"/>
      <c r="G23" s="115"/>
      <c r="H23" s="115"/>
    </row>
    <row r="24" spans="1:8" x14ac:dyDescent="0.2">
      <c r="B24" s="48"/>
      <c r="C24" s="46"/>
      <c r="D24" s="127"/>
      <c r="E24" s="128"/>
      <c r="F24" s="49"/>
      <c r="G24" s="49"/>
      <c r="H24" s="49"/>
    </row>
    <row r="25" spans="1:8" x14ac:dyDescent="0.2">
      <c r="B25" s="48"/>
      <c r="C25" s="46"/>
      <c r="D25" s="127"/>
      <c r="E25" s="128"/>
      <c r="F25" s="49"/>
      <c r="G25" s="49"/>
      <c r="H25" s="49"/>
    </row>
    <row r="26" spans="1:8" x14ac:dyDescent="0.2">
      <c r="B26" s="48"/>
      <c r="C26" s="46"/>
      <c r="D26" s="127"/>
      <c r="E26" s="128"/>
      <c r="F26" s="49"/>
      <c r="G26" s="49"/>
      <c r="H26" s="49"/>
    </row>
    <row r="27" spans="1:8" x14ac:dyDescent="0.2">
      <c r="B27" s="48"/>
      <c r="C27" s="46"/>
      <c r="D27" s="127"/>
      <c r="E27" s="128"/>
      <c r="F27" s="49"/>
      <c r="G27" s="49"/>
      <c r="H27" s="49"/>
    </row>
    <row r="28" spans="1:8" x14ac:dyDescent="0.2">
      <c r="B28" s="48"/>
      <c r="C28" s="46"/>
      <c r="D28" s="127"/>
      <c r="E28" s="128"/>
      <c r="F28" s="49"/>
      <c r="G28" s="49"/>
      <c r="H28" s="49"/>
    </row>
    <row r="29" spans="1:8" s="18" customFormat="1" x14ac:dyDescent="0.2">
      <c r="A29" s="19"/>
      <c r="B29" s="74" t="s">
        <v>58</v>
      </c>
      <c r="C29" s="36"/>
      <c r="D29" s="127"/>
      <c r="E29" s="128"/>
      <c r="F29" s="37"/>
      <c r="G29" s="37"/>
      <c r="H29" s="37"/>
    </row>
    <row r="30" spans="1:8" s="18" customFormat="1" x14ac:dyDescent="0.2">
      <c r="A30" s="20"/>
      <c r="B30" s="63"/>
      <c r="C30" s="36"/>
      <c r="D30" s="127"/>
      <c r="E30" s="128"/>
      <c r="F30" s="37"/>
      <c r="G30" s="37"/>
      <c r="H30" s="37"/>
    </row>
    <row r="31" spans="1:8" s="18" customFormat="1" x14ac:dyDescent="0.2">
      <c r="A31" s="76" t="s">
        <v>28</v>
      </c>
      <c r="B31" s="79" t="s">
        <v>29</v>
      </c>
      <c r="C31" s="36"/>
      <c r="D31" s="127"/>
      <c r="E31" s="128"/>
      <c r="F31" s="37"/>
      <c r="G31" s="37"/>
      <c r="H31" s="37"/>
    </row>
    <row r="32" spans="1:8" s="18" customFormat="1" x14ac:dyDescent="0.2">
      <c r="A32" s="76" t="s">
        <v>23</v>
      </c>
      <c r="B32" s="80" t="s">
        <v>30</v>
      </c>
      <c r="C32" s="36"/>
      <c r="D32" s="127"/>
      <c r="E32" s="128"/>
      <c r="F32" s="37"/>
      <c r="G32" s="37"/>
      <c r="H32" s="37"/>
    </row>
    <row r="33" spans="1:8" s="18" customFormat="1" x14ac:dyDescent="0.2">
      <c r="A33" s="76"/>
      <c r="B33" s="80" t="s">
        <v>31</v>
      </c>
      <c r="C33" s="36"/>
      <c r="D33" s="127"/>
      <c r="E33" s="128"/>
      <c r="F33" s="37"/>
      <c r="G33" s="37"/>
      <c r="H33" s="37"/>
    </row>
    <row r="34" spans="1:8" s="18" customFormat="1" x14ac:dyDescent="0.2">
      <c r="A34" s="76" t="s">
        <v>23</v>
      </c>
      <c r="B34" s="80" t="s">
        <v>32</v>
      </c>
      <c r="C34" s="36"/>
      <c r="D34" s="127"/>
      <c r="E34" s="128"/>
      <c r="F34" s="37"/>
      <c r="G34" s="37"/>
      <c r="H34" s="37"/>
    </row>
    <row r="35" spans="1:8" s="18" customFormat="1" x14ac:dyDescent="0.2">
      <c r="A35" s="76" t="s">
        <v>23</v>
      </c>
      <c r="B35" s="80" t="s">
        <v>71</v>
      </c>
      <c r="C35" s="36"/>
      <c r="D35" s="127"/>
      <c r="E35" s="128"/>
      <c r="F35" s="37"/>
      <c r="G35" s="37"/>
      <c r="H35" s="37"/>
    </row>
    <row r="36" spans="1:8" s="18" customFormat="1" x14ac:dyDescent="0.2">
      <c r="A36" s="76" t="s">
        <v>23</v>
      </c>
      <c r="B36" s="80" t="s">
        <v>33</v>
      </c>
      <c r="C36" s="36"/>
      <c r="D36" s="127"/>
      <c r="E36" s="128"/>
      <c r="F36" s="37"/>
      <c r="G36" s="37"/>
      <c r="H36" s="37"/>
    </row>
    <row r="37" spans="1:8" s="18" customFormat="1" x14ac:dyDescent="0.2">
      <c r="A37" s="76" t="s">
        <v>23</v>
      </c>
      <c r="B37" s="80" t="s">
        <v>34</v>
      </c>
      <c r="C37" s="36"/>
      <c r="D37" s="127"/>
      <c r="E37" s="128"/>
      <c r="F37" s="37"/>
      <c r="G37" s="37"/>
      <c r="H37" s="37"/>
    </row>
    <row r="38" spans="1:8" s="18" customFormat="1" x14ac:dyDescent="0.2">
      <c r="A38" s="76" t="s">
        <v>23</v>
      </c>
      <c r="B38" s="80" t="s">
        <v>35</v>
      </c>
      <c r="C38" s="36"/>
      <c r="D38" s="127"/>
      <c r="E38" s="128"/>
      <c r="F38" s="37"/>
      <c r="G38" s="37"/>
      <c r="H38" s="37"/>
    </row>
    <row r="39" spans="1:8" s="18" customFormat="1" x14ac:dyDescent="0.2">
      <c r="A39" s="76" t="s">
        <v>23</v>
      </c>
      <c r="B39" s="80" t="s">
        <v>36</v>
      </c>
      <c r="C39" s="36"/>
      <c r="D39" s="127"/>
      <c r="E39" s="128"/>
      <c r="F39" s="37"/>
      <c r="G39" s="37"/>
      <c r="H39" s="37"/>
    </row>
    <row r="40" spans="1:8" s="18" customFormat="1" x14ac:dyDescent="0.2">
      <c r="A40" s="76" t="s">
        <v>23</v>
      </c>
      <c r="B40" s="80" t="s">
        <v>37</v>
      </c>
      <c r="C40" s="36"/>
      <c r="D40" s="127"/>
      <c r="E40" s="128"/>
      <c r="F40" s="37"/>
      <c r="G40" s="37"/>
      <c r="H40" s="37"/>
    </row>
    <row r="41" spans="1:8" s="18" customFormat="1" x14ac:dyDescent="0.2">
      <c r="A41" s="76" t="s">
        <v>23</v>
      </c>
      <c r="B41" s="80" t="s">
        <v>38</v>
      </c>
      <c r="C41" s="36"/>
      <c r="D41" s="127"/>
      <c r="E41" s="128"/>
      <c r="F41" s="37"/>
      <c r="G41" s="37"/>
      <c r="H41" s="37"/>
    </row>
    <row r="42" spans="1:8" s="18" customFormat="1" x14ac:dyDescent="0.2">
      <c r="A42" s="76" t="s">
        <v>23</v>
      </c>
      <c r="B42" s="80" t="s">
        <v>39</v>
      </c>
      <c r="C42" s="36"/>
      <c r="D42" s="127"/>
      <c r="E42" s="128"/>
      <c r="F42" s="37"/>
      <c r="G42" s="37"/>
      <c r="H42" s="37"/>
    </row>
    <row r="43" spans="1:8" s="18" customFormat="1" x14ac:dyDescent="0.2">
      <c r="A43" s="76" t="s">
        <v>23</v>
      </c>
      <c r="B43" s="80" t="s">
        <v>40</v>
      </c>
      <c r="C43" s="36"/>
      <c r="D43" s="127"/>
      <c r="E43" s="128"/>
      <c r="F43" s="37"/>
      <c r="G43" s="37"/>
      <c r="H43" s="37"/>
    </row>
    <row r="44" spans="1:8" s="18" customFormat="1" x14ac:dyDescent="0.2">
      <c r="A44" s="76" t="s">
        <v>23</v>
      </c>
      <c r="B44" s="80" t="s">
        <v>41</v>
      </c>
      <c r="C44" s="36"/>
      <c r="D44" s="127"/>
      <c r="E44" s="128"/>
      <c r="F44" s="37"/>
      <c r="G44" s="37"/>
      <c r="H44" s="37"/>
    </row>
    <row r="45" spans="1:8" s="18" customFormat="1" x14ac:dyDescent="0.2">
      <c r="A45" s="76" t="s">
        <v>23</v>
      </c>
      <c r="B45" s="80" t="s">
        <v>42</v>
      </c>
      <c r="C45" s="36"/>
      <c r="D45" s="127"/>
      <c r="E45" s="128"/>
      <c r="F45" s="37"/>
      <c r="G45" s="37"/>
      <c r="H45" s="37"/>
    </row>
    <row r="46" spans="1:8" s="18" customFormat="1" x14ac:dyDescent="0.2">
      <c r="A46" s="76" t="s">
        <v>23</v>
      </c>
      <c r="B46" s="80" t="s">
        <v>43</v>
      </c>
      <c r="C46" s="36"/>
      <c r="D46" s="127"/>
      <c r="E46" s="128"/>
      <c r="F46" s="37"/>
      <c r="G46" s="37"/>
      <c r="H46" s="37"/>
    </row>
    <row r="47" spans="1:8" s="18" customFormat="1" x14ac:dyDescent="0.2">
      <c r="A47" s="81" t="s">
        <v>23</v>
      </c>
      <c r="B47" s="80" t="s">
        <v>44</v>
      </c>
      <c r="C47" s="36"/>
      <c r="D47" s="127"/>
      <c r="E47" s="128"/>
      <c r="F47" s="37"/>
      <c r="G47" s="37"/>
      <c r="H47" s="37"/>
    </row>
    <row r="48" spans="1:8" s="18" customFormat="1" x14ac:dyDescent="0.2">
      <c r="A48" s="76"/>
      <c r="B48" s="80"/>
      <c r="C48" s="36"/>
      <c r="D48" s="127"/>
      <c r="E48" s="128"/>
      <c r="F48" s="37"/>
      <c r="G48" s="37"/>
      <c r="H48" s="37"/>
    </row>
    <row r="49" spans="1:8" s="18" customFormat="1" x14ac:dyDescent="0.2">
      <c r="A49" s="76" t="s">
        <v>45</v>
      </c>
      <c r="B49" s="80" t="s">
        <v>46</v>
      </c>
      <c r="C49" s="36"/>
      <c r="D49" s="127"/>
      <c r="E49" s="128"/>
      <c r="F49" s="37"/>
      <c r="G49" s="37"/>
      <c r="H49" s="37"/>
    </row>
    <row r="50" spans="1:8" s="18" customFormat="1" x14ac:dyDescent="0.2">
      <c r="A50" s="76"/>
      <c r="B50" s="80"/>
      <c r="C50" s="36"/>
      <c r="D50" s="127"/>
      <c r="E50" s="128"/>
      <c r="F50" s="37"/>
      <c r="G50" s="37"/>
      <c r="H50" s="37"/>
    </row>
    <row r="51" spans="1:8" s="18" customFormat="1" x14ac:dyDescent="0.2">
      <c r="A51" s="76" t="s">
        <v>47</v>
      </c>
      <c r="B51" s="80" t="s">
        <v>48</v>
      </c>
      <c r="C51" s="36"/>
      <c r="D51" s="127"/>
      <c r="E51" s="128"/>
      <c r="F51" s="37"/>
      <c r="G51" s="37"/>
      <c r="H51" s="37"/>
    </row>
    <row r="52" spans="1:8" s="18" customFormat="1" x14ac:dyDescent="0.2">
      <c r="A52" s="76"/>
      <c r="B52" s="80" t="s">
        <v>49</v>
      </c>
      <c r="C52" s="36"/>
      <c r="D52" s="127"/>
      <c r="E52" s="128"/>
      <c r="F52" s="37"/>
      <c r="G52" s="37"/>
      <c r="H52" s="37"/>
    </row>
    <row r="53" spans="1:8" s="18" customFormat="1" x14ac:dyDescent="0.2">
      <c r="A53" s="76"/>
      <c r="B53" s="80"/>
      <c r="C53" s="36"/>
      <c r="D53" s="127"/>
      <c r="E53" s="128"/>
      <c r="F53" s="37"/>
      <c r="G53" s="37"/>
      <c r="H53" s="37"/>
    </row>
    <row r="54" spans="1:8" s="18" customFormat="1" x14ac:dyDescent="0.2">
      <c r="A54" s="76" t="s">
        <v>50</v>
      </c>
      <c r="B54" s="80" t="s">
        <v>51</v>
      </c>
      <c r="C54" s="36"/>
      <c r="D54" s="127"/>
      <c r="E54" s="128"/>
      <c r="F54" s="37"/>
      <c r="G54" s="37"/>
      <c r="H54" s="37"/>
    </row>
    <row r="55" spans="1:8" s="18" customFormat="1" x14ac:dyDescent="0.2">
      <c r="A55" s="76"/>
      <c r="B55" s="77"/>
      <c r="C55" s="36"/>
      <c r="D55" s="127"/>
      <c r="E55" s="128"/>
      <c r="F55" s="37"/>
      <c r="G55" s="37"/>
      <c r="H55" s="37"/>
    </row>
    <row r="56" spans="1:8" s="18" customFormat="1" x14ac:dyDescent="0.2">
      <c r="A56" s="76" t="s">
        <v>52</v>
      </c>
      <c r="B56" s="82" t="s">
        <v>53</v>
      </c>
      <c r="C56" s="36"/>
      <c r="D56" s="127"/>
      <c r="E56" s="128"/>
      <c r="F56" s="37"/>
      <c r="G56" s="37"/>
      <c r="H56" s="37"/>
    </row>
    <row r="57" spans="1:8" s="18" customFormat="1" x14ac:dyDescent="0.2">
      <c r="A57" s="76"/>
      <c r="B57" s="82"/>
      <c r="C57" s="36"/>
      <c r="D57" s="127"/>
      <c r="E57" s="128"/>
      <c r="F57" s="37"/>
      <c r="G57" s="37"/>
      <c r="H57" s="37"/>
    </row>
    <row r="58" spans="1:8" s="18" customFormat="1" x14ac:dyDescent="0.2">
      <c r="A58" s="76" t="s">
        <v>54</v>
      </c>
      <c r="B58" s="59" t="s">
        <v>67</v>
      </c>
      <c r="C58" s="36"/>
      <c r="D58" s="127"/>
      <c r="E58" s="128"/>
      <c r="F58" s="37"/>
      <c r="G58" s="37"/>
      <c r="H58" s="37"/>
    </row>
    <row r="59" spans="1:8" s="18" customFormat="1" x14ac:dyDescent="0.2">
      <c r="A59" s="77"/>
      <c r="B59" s="59"/>
      <c r="C59" s="36"/>
      <c r="D59" s="127"/>
      <c r="E59" s="128"/>
      <c r="F59" s="37"/>
      <c r="G59" s="37"/>
      <c r="H59" s="37"/>
    </row>
    <row r="60" spans="1:8" s="18" customFormat="1" x14ac:dyDescent="0.2">
      <c r="A60" s="76" t="s">
        <v>72</v>
      </c>
      <c r="B60" s="83" t="s">
        <v>55</v>
      </c>
      <c r="C60" s="36"/>
      <c r="D60" s="127"/>
      <c r="E60" s="128"/>
      <c r="F60" s="37"/>
      <c r="G60" s="37"/>
      <c r="H60" s="37"/>
    </row>
    <row r="61" spans="1:8" s="18" customFormat="1" x14ac:dyDescent="0.2">
      <c r="A61" s="76"/>
      <c r="B61" s="83" t="s">
        <v>56</v>
      </c>
      <c r="C61" s="36"/>
      <c r="D61" s="127"/>
      <c r="E61" s="128"/>
      <c r="F61" s="37"/>
      <c r="G61" s="37"/>
      <c r="H61" s="37"/>
    </row>
    <row r="62" spans="1:8" s="18" customFormat="1" x14ac:dyDescent="0.2">
      <c r="A62" s="76"/>
      <c r="B62" s="83" t="s">
        <v>57</v>
      </c>
      <c r="C62" s="36"/>
      <c r="D62" s="127"/>
      <c r="E62" s="128"/>
      <c r="F62" s="37"/>
      <c r="G62" s="37"/>
      <c r="H62" s="37"/>
    </row>
    <row r="63" spans="1:8" s="18" customFormat="1" x14ac:dyDescent="0.2">
      <c r="A63" s="76"/>
      <c r="B63" s="83"/>
      <c r="C63" s="36"/>
      <c r="D63" s="127"/>
      <c r="E63" s="128"/>
      <c r="F63" s="37"/>
      <c r="G63" s="37"/>
      <c r="H63" s="37"/>
    </row>
    <row r="64" spans="1:8" s="18" customFormat="1" x14ac:dyDescent="0.2">
      <c r="A64" s="76"/>
      <c r="B64" s="83"/>
      <c r="C64" s="36"/>
      <c r="D64" s="127"/>
      <c r="E64" s="128"/>
      <c r="F64" s="37"/>
      <c r="G64" s="37"/>
      <c r="H64" s="37"/>
    </row>
    <row r="65" spans="1:8" s="18" customFormat="1" x14ac:dyDescent="0.2">
      <c r="A65" s="86"/>
      <c r="B65" s="25"/>
      <c r="C65" s="37"/>
      <c r="D65" s="128"/>
      <c r="E65" s="128"/>
      <c r="F65" s="37"/>
      <c r="G65" s="37"/>
      <c r="H65" s="37"/>
    </row>
    <row r="66" spans="1:8" s="17" customFormat="1" x14ac:dyDescent="0.2">
      <c r="A66" s="22" t="s">
        <v>14</v>
      </c>
      <c r="B66" s="23" t="s">
        <v>15</v>
      </c>
      <c r="C66" s="33" t="s">
        <v>16</v>
      </c>
      <c r="D66" s="34" t="s">
        <v>17</v>
      </c>
      <c r="E66" s="34" t="s">
        <v>18</v>
      </c>
      <c r="F66" s="116"/>
      <c r="G66" s="116"/>
      <c r="H66" s="116"/>
    </row>
    <row r="67" spans="1:8" s="17" customFormat="1" x14ac:dyDescent="0.2">
      <c r="A67" s="24"/>
      <c r="B67" s="25"/>
      <c r="C67" s="37"/>
      <c r="D67" s="128"/>
      <c r="E67" s="128"/>
      <c r="F67" s="37"/>
      <c r="G67" s="37"/>
      <c r="H67" s="37"/>
    </row>
    <row r="68" spans="1:8" s="17" customFormat="1" x14ac:dyDescent="0.2">
      <c r="A68" s="26" t="s">
        <v>5</v>
      </c>
      <c r="B68" s="27" t="s">
        <v>82</v>
      </c>
      <c r="C68" s="37"/>
      <c r="D68" s="128"/>
      <c r="E68" s="128"/>
      <c r="F68" s="37"/>
      <c r="G68" s="37"/>
      <c r="H68" s="37"/>
    </row>
    <row r="69" spans="1:8" s="17" customFormat="1" x14ac:dyDescent="0.2">
      <c r="A69" s="24"/>
      <c r="B69" s="25"/>
      <c r="C69" s="37"/>
      <c r="D69" s="128"/>
      <c r="E69" s="128"/>
      <c r="F69" s="37"/>
      <c r="G69" s="37"/>
      <c r="H69" s="37"/>
    </row>
    <row r="70" spans="1:8" s="17" customFormat="1" x14ac:dyDescent="0.2">
      <c r="A70" s="24" t="s">
        <v>7</v>
      </c>
      <c r="B70" s="28" t="s">
        <v>21</v>
      </c>
      <c r="C70" s="35"/>
      <c r="D70" s="129"/>
      <c r="E70" s="129"/>
      <c r="F70" s="35"/>
      <c r="G70" s="35"/>
      <c r="H70" s="35"/>
    </row>
    <row r="71" spans="1:8" s="17" customFormat="1" ht="165.75" x14ac:dyDescent="0.2">
      <c r="A71" s="21" t="s">
        <v>6</v>
      </c>
      <c r="B71" s="28" t="s">
        <v>96</v>
      </c>
      <c r="C71" s="35"/>
      <c r="D71" s="129"/>
      <c r="E71" s="129"/>
      <c r="F71" s="35"/>
      <c r="G71" s="35"/>
      <c r="H71" s="35"/>
    </row>
    <row r="72" spans="1:8" s="17" customFormat="1" x14ac:dyDescent="0.2">
      <c r="A72" s="21"/>
      <c r="B72" s="29" t="s">
        <v>3</v>
      </c>
      <c r="C72" s="36">
        <v>1</v>
      </c>
      <c r="D72" s="120"/>
      <c r="E72" s="120">
        <f>+C72*D72</f>
        <v>0</v>
      </c>
      <c r="F72" s="36"/>
      <c r="G72" s="36"/>
      <c r="H72" s="36"/>
    </row>
    <row r="73" spans="1:8" s="16" customFormat="1" x14ac:dyDescent="0.2">
      <c r="A73" s="54"/>
      <c r="B73" s="85"/>
      <c r="C73" s="57"/>
      <c r="D73" s="130"/>
      <c r="E73" s="130"/>
      <c r="F73" s="57"/>
      <c r="G73" s="57"/>
      <c r="H73" s="57"/>
    </row>
    <row r="74" spans="1:8" s="17" customFormat="1" ht="25.5" x14ac:dyDescent="0.2">
      <c r="A74" s="19" t="s">
        <v>64</v>
      </c>
      <c r="B74" s="29" t="s">
        <v>97</v>
      </c>
      <c r="C74" s="36"/>
      <c r="D74" s="120"/>
      <c r="E74" s="120"/>
      <c r="F74" s="36"/>
      <c r="G74" s="36"/>
      <c r="H74" s="36"/>
    </row>
    <row r="75" spans="1:8" s="17" customFormat="1" x14ac:dyDescent="0.2">
      <c r="A75" s="21"/>
      <c r="B75" s="29" t="s">
        <v>3</v>
      </c>
      <c r="C75" s="36">
        <v>1</v>
      </c>
      <c r="D75" s="120"/>
      <c r="E75" s="120">
        <f>+C75*D75</f>
        <v>0</v>
      </c>
      <c r="F75" s="36"/>
      <c r="G75" s="36"/>
      <c r="H75" s="36"/>
    </row>
    <row r="76" spans="1:8" s="17" customFormat="1" x14ac:dyDescent="0.2">
      <c r="A76" s="21"/>
      <c r="B76" s="29"/>
      <c r="C76" s="36"/>
      <c r="D76" s="120"/>
      <c r="E76" s="120"/>
      <c r="F76" s="36"/>
      <c r="G76" s="36"/>
      <c r="H76" s="36"/>
    </row>
    <row r="77" spans="1:8" s="17" customFormat="1" ht="13.5" thickBot="1" x14ac:dyDescent="0.25">
      <c r="A77" s="73"/>
      <c r="B77" s="64" t="s">
        <v>22</v>
      </c>
      <c r="C77" s="65"/>
      <c r="D77" s="131"/>
      <c r="E77" s="143">
        <f>SUM(E71:E76)</f>
        <v>0</v>
      </c>
      <c r="F77" s="117"/>
      <c r="G77" s="117"/>
      <c r="H77" s="117"/>
    </row>
    <row r="78" spans="1:8" s="17" customFormat="1" ht="13.5" thickTop="1" x14ac:dyDescent="0.2">
      <c r="A78" s="24"/>
      <c r="B78" s="25"/>
      <c r="C78" s="37"/>
      <c r="D78" s="128"/>
      <c r="E78" s="128"/>
      <c r="F78" s="37"/>
      <c r="G78" s="37"/>
      <c r="H78" s="37"/>
    </row>
    <row r="79" spans="1:8" s="16" customFormat="1" x14ac:dyDescent="0.2">
      <c r="A79" s="52"/>
      <c r="B79" s="51"/>
      <c r="C79" s="49"/>
      <c r="D79" s="128"/>
      <c r="E79" s="128"/>
      <c r="F79" s="49"/>
      <c r="G79" s="49"/>
      <c r="H79" s="49"/>
    </row>
    <row r="80" spans="1:8" s="60" customFormat="1" x14ac:dyDescent="0.2">
      <c r="A80" s="24" t="s">
        <v>8</v>
      </c>
      <c r="B80" s="28" t="s">
        <v>2</v>
      </c>
      <c r="C80" s="35"/>
      <c r="D80" s="129"/>
      <c r="E80" s="129"/>
      <c r="F80" s="35"/>
      <c r="G80" s="35"/>
      <c r="H80" s="35"/>
    </row>
    <row r="81" spans="1:8" s="60" customFormat="1" x14ac:dyDescent="0.2">
      <c r="A81" s="24"/>
      <c r="B81" s="28"/>
      <c r="C81" s="35"/>
      <c r="D81" s="129"/>
      <c r="E81" s="129"/>
      <c r="F81" s="35"/>
      <c r="G81" s="35"/>
      <c r="H81" s="35"/>
    </row>
    <row r="82" spans="1:8" s="60" customFormat="1" x14ac:dyDescent="0.2">
      <c r="A82" s="30" t="s">
        <v>28</v>
      </c>
      <c r="B82" s="31" t="s">
        <v>59</v>
      </c>
      <c r="C82" s="35"/>
      <c r="D82" s="129"/>
      <c r="E82" s="129"/>
      <c r="F82" s="35"/>
      <c r="G82" s="35"/>
      <c r="H82" s="35"/>
    </row>
    <row r="83" spans="1:8" s="60" customFormat="1" x14ac:dyDescent="0.2">
      <c r="A83" s="30" t="s">
        <v>23</v>
      </c>
      <c r="B83" s="32" t="s">
        <v>61</v>
      </c>
      <c r="C83" s="35"/>
      <c r="D83" s="129"/>
      <c r="E83" s="129"/>
      <c r="F83" s="35"/>
      <c r="G83" s="35"/>
      <c r="H83" s="35"/>
    </row>
    <row r="84" spans="1:8" s="60" customFormat="1" x14ac:dyDescent="0.2">
      <c r="A84" s="30" t="s">
        <v>23</v>
      </c>
      <c r="B84" s="32" t="s">
        <v>60</v>
      </c>
      <c r="C84" s="35"/>
      <c r="D84" s="129"/>
      <c r="E84" s="129"/>
      <c r="F84" s="35"/>
      <c r="G84" s="35"/>
      <c r="H84" s="35"/>
    </row>
    <row r="85" spans="1:8" s="60" customFormat="1" x14ac:dyDescent="0.2">
      <c r="A85" s="30" t="s">
        <v>23</v>
      </c>
      <c r="B85" s="32" t="s">
        <v>62</v>
      </c>
      <c r="C85" s="35"/>
      <c r="D85" s="129"/>
      <c r="E85" s="129"/>
      <c r="F85" s="35"/>
      <c r="G85" s="35"/>
      <c r="H85" s="35"/>
    </row>
    <row r="86" spans="1:8" s="60" customFormat="1" x14ac:dyDescent="0.2">
      <c r="A86" s="30" t="s">
        <v>23</v>
      </c>
      <c r="B86" s="32" t="s">
        <v>63</v>
      </c>
      <c r="C86" s="35"/>
      <c r="D86" s="129"/>
      <c r="E86" s="129"/>
      <c r="F86" s="35"/>
      <c r="G86" s="35"/>
      <c r="H86" s="35"/>
    </row>
    <row r="87" spans="1:8" s="60" customFormat="1" x14ac:dyDescent="0.2">
      <c r="A87" s="30"/>
      <c r="B87" s="32"/>
      <c r="C87" s="35"/>
      <c r="D87" s="129"/>
      <c r="E87" s="129"/>
      <c r="F87" s="35"/>
      <c r="G87" s="35"/>
      <c r="H87" s="35"/>
    </row>
    <row r="88" spans="1:8" s="60" customFormat="1" ht="54" customHeight="1" x14ac:dyDescent="0.2">
      <c r="A88" s="20" t="s">
        <v>9</v>
      </c>
      <c r="B88" s="29" t="s">
        <v>100</v>
      </c>
      <c r="C88" s="88"/>
      <c r="D88" s="132"/>
      <c r="E88" s="132"/>
      <c r="F88" s="118"/>
      <c r="G88" s="118"/>
      <c r="H88" s="118"/>
    </row>
    <row r="89" spans="1:8" s="60" customFormat="1" x14ac:dyDescent="0.2">
      <c r="A89" s="72"/>
      <c r="B89" s="29" t="s">
        <v>20</v>
      </c>
      <c r="C89" s="36">
        <v>218</v>
      </c>
      <c r="D89" s="120"/>
      <c r="E89" s="120">
        <f>+C89*D89</f>
        <v>0</v>
      </c>
      <c r="F89" s="40"/>
      <c r="G89" s="40"/>
      <c r="H89" s="40"/>
    </row>
    <row r="90" spans="1:8" s="60" customFormat="1" x14ac:dyDescent="0.2">
      <c r="A90" s="72"/>
      <c r="B90" s="29"/>
      <c r="C90" s="36"/>
      <c r="D90" s="120"/>
      <c r="E90" s="120"/>
      <c r="F90" s="40"/>
      <c r="G90" s="40"/>
      <c r="H90" s="40"/>
    </row>
    <row r="91" spans="1:8" s="60" customFormat="1" ht="28.5" customHeight="1" x14ac:dyDescent="0.2">
      <c r="A91" s="20" t="s">
        <v>10</v>
      </c>
      <c r="B91" s="29" t="s">
        <v>101</v>
      </c>
      <c r="C91" s="36"/>
      <c r="D91" s="120"/>
      <c r="E91" s="120"/>
      <c r="F91" s="40"/>
      <c r="G91" s="40"/>
      <c r="H91" s="40"/>
    </row>
    <row r="92" spans="1:8" s="60" customFormat="1" x14ac:dyDescent="0.2">
      <c r="A92" s="20"/>
      <c r="B92" s="29" t="s">
        <v>19</v>
      </c>
      <c r="C92" s="36">
        <v>24</v>
      </c>
      <c r="D92" s="120"/>
      <c r="E92" s="120">
        <f>+C92*D92</f>
        <v>0</v>
      </c>
      <c r="F92" s="40"/>
      <c r="G92" s="40"/>
      <c r="H92" s="40"/>
    </row>
    <row r="93" spans="1:8" s="60" customFormat="1" x14ac:dyDescent="0.2">
      <c r="A93" s="20"/>
      <c r="B93" s="29"/>
      <c r="C93" s="36"/>
      <c r="D93" s="120"/>
      <c r="E93" s="120"/>
      <c r="F93" s="40"/>
      <c r="G93" s="40"/>
      <c r="H93" s="40"/>
    </row>
    <row r="94" spans="1:8" s="60" customFormat="1" ht="30.75" customHeight="1" x14ac:dyDescent="0.2">
      <c r="A94" s="20" t="s">
        <v>11</v>
      </c>
      <c r="B94" s="29" t="s">
        <v>102</v>
      </c>
      <c r="C94" s="88"/>
      <c r="D94" s="132"/>
      <c r="E94" s="132"/>
      <c r="F94" s="40"/>
      <c r="G94" s="40"/>
      <c r="H94" s="40"/>
    </row>
    <row r="95" spans="1:8" s="60" customFormat="1" x14ac:dyDescent="0.2">
      <c r="B95" s="29" t="s">
        <v>3</v>
      </c>
      <c r="C95" s="36">
        <v>3</v>
      </c>
      <c r="D95" s="120"/>
      <c r="E95" s="120">
        <f>+C95*D95</f>
        <v>0</v>
      </c>
      <c r="F95" s="40"/>
      <c r="G95" s="40"/>
      <c r="H95" s="40"/>
    </row>
    <row r="96" spans="1:8" s="60" customFormat="1" x14ac:dyDescent="0.2">
      <c r="A96" s="72"/>
      <c r="B96" s="54"/>
      <c r="C96" s="53"/>
      <c r="D96" s="132"/>
      <c r="E96" s="132"/>
      <c r="F96" s="40"/>
      <c r="G96" s="40"/>
      <c r="H96" s="40"/>
    </row>
    <row r="97" spans="1:8" s="60" customFormat="1" ht="41.25" customHeight="1" x14ac:dyDescent="0.2">
      <c r="A97" s="20" t="s">
        <v>24</v>
      </c>
      <c r="B97" s="29" t="s">
        <v>114</v>
      </c>
      <c r="C97" s="88"/>
      <c r="D97" s="132"/>
      <c r="E97" s="132"/>
      <c r="F97" s="40"/>
      <c r="G97" s="40"/>
      <c r="H97" s="40"/>
    </row>
    <row r="98" spans="1:8" s="60" customFormat="1" x14ac:dyDescent="0.2">
      <c r="B98" s="29" t="s">
        <v>103</v>
      </c>
      <c r="C98" s="36">
        <v>0.6</v>
      </c>
      <c r="D98" s="120"/>
      <c r="E98" s="120">
        <f>+C98*D98</f>
        <v>0</v>
      </c>
      <c r="F98" s="40"/>
      <c r="G98" s="40"/>
      <c r="H98" s="40"/>
    </row>
    <row r="99" spans="1:8" s="60" customFormat="1" x14ac:dyDescent="0.2">
      <c r="B99" s="29"/>
      <c r="C99" s="36"/>
      <c r="D99" s="120"/>
      <c r="E99" s="120"/>
      <c r="F99" s="40"/>
      <c r="G99" s="40"/>
      <c r="H99" s="40"/>
    </row>
    <row r="100" spans="1:8" s="60" customFormat="1" ht="25.5" x14ac:dyDescent="0.2">
      <c r="A100" s="20" t="s">
        <v>98</v>
      </c>
      <c r="B100" s="29" t="s">
        <v>104</v>
      </c>
      <c r="C100" s="88"/>
      <c r="D100" s="132"/>
      <c r="E100" s="132"/>
      <c r="F100" s="40"/>
      <c r="G100" s="40"/>
      <c r="H100" s="40"/>
    </row>
    <row r="101" spans="1:8" s="60" customFormat="1" x14ac:dyDescent="0.2">
      <c r="A101" s="87"/>
      <c r="B101" s="29" t="s">
        <v>19</v>
      </c>
      <c r="C101" s="36">
        <v>3.6</v>
      </c>
      <c r="D101" s="120"/>
      <c r="E101" s="120">
        <f>+C101*D101</f>
        <v>0</v>
      </c>
      <c r="F101" s="40"/>
      <c r="G101" s="40"/>
      <c r="H101" s="40"/>
    </row>
    <row r="102" spans="1:8" s="60" customFormat="1" x14ac:dyDescent="0.2">
      <c r="A102" s="87"/>
      <c r="B102" s="29"/>
      <c r="C102" s="36"/>
      <c r="D102" s="120"/>
      <c r="E102" s="120"/>
      <c r="F102" s="40"/>
      <c r="G102" s="40"/>
      <c r="H102" s="40"/>
    </row>
    <row r="103" spans="1:8" s="60" customFormat="1" ht="45.75" customHeight="1" x14ac:dyDescent="0.2">
      <c r="A103" s="20" t="s">
        <v>99</v>
      </c>
      <c r="B103" s="29" t="s">
        <v>126</v>
      </c>
      <c r="C103" s="88"/>
      <c r="D103" s="132"/>
      <c r="E103" s="132"/>
      <c r="F103" s="40"/>
      <c r="G103" s="40"/>
      <c r="H103" s="40"/>
    </row>
    <row r="104" spans="1:8" s="60" customFormat="1" x14ac:dyDescent="0.2">
      <c r="A104" s="87"/>
      <c r="B104" s="29" t="s">
        <v>20</v>
      </c>
      <c r="C104" s="36">
        <v>40</v>
      </c>
      <c r="D104" s="120"/>
      <c r="E104" s="120">
        <f>+C104*D104</f>
        <v>0</v>
      </c>
      <c r="F104" s="40"/>
      <c r="G104" s="40"/>
      <c r="H104" s="40"/>
    </row>
    <row r="105" spans="1:8" s="60" customFormat="1" x14ac:dyDescent="0.2">
      <c r="A105" s="87"/>
      <c r="B105" s="29"/>
      <c r="C105" s="36"/>
      <c r="D105" s="120"/>
      <c r="E105" s="120"/>
      <c r="F105" s="40"/>
      <c r="G105" s="40"/>
      <c r="H105" s="40"/>
    </row>
    <row r="106" spans="1:8" s="60" customFormat="1" ht="42.75" customHeight="1" x14ac:dyDescent="0.2">
      <c r="A106" s="20" t="s">
        <v>118</v>
      </c>
      <c r="B106" s="29" t="s">
        <v>117</v>
      </c>
      <c r="C106" s="88"/>
      <c r="D106" s="132"/>
      <c r="E106" s="132"/>
      <c r="F106" s="40"/>
      <c r="G106" s="40"/>
      <c r="H106" s="40"/>
    </row>
    <row r="107" spans="1:8" s="60" customFormat="1" x14ac:dyDescent="0.2">
      <c r="A107" s="87"/>
      <c r="B107" s="29" t="s">
        <v>19</v>
      </c>
      <c r="C107" s="36">
        <v>3.6</v>
      </c>
      <c r="D107" s="120"/>
      <c r="E107" s="120">
        <f>+C107*D107</f>
        <v>0</v>
      </c>
      <c r="F107" s="40"/>
      <c r="G107" s="40"/>
      <c r="H107" s="40"/>
    </row>
    <row r="108" spans="1:8" s="60" customFormat="1" x14ac:dyDescent="0.2">
      <c r="A108" s="20"/>
      <c r="B108" s="29"/>
      <c r="C108" s="40"/>
      <c r="D108" s="120"/>
      <c r="E108" s="120"/>
      <c r="F108" s="40"/>
      <c r="G108" s="40"/>
      <c r="H108" s="40"/>
    </row>
    <row r="109" spans="1:8" s="16" customFormat="1" ht="13.5" thickBot="1" x14ac:dyDescent="0.25">
      <c r="A109" s="73"/>
      <c r="B109" s="61" t="s">
        <v>26</v>
      </c>
      <c r="C109" s="70"/>
      <c r="D109" s="133"/>
      <c r="E109" s="143">
        <f>SUM(E88:E108)</f>
        <v>0</v>
      </c>
      <c r="F109" s="119"/>
      <c r="G109" s="119"/>
      <c r="H109" s="119"/>
    </row>
    <row r="110" spans="1:8" s="16" customFormat="1" ht="13.5" thickTop="1" x14ac:dyDescent="0.2">
      <c r="A110" s="54"/>
      <c r="B110" s="55"/>
      <c r="C110" s="40"/>
      <c r="D110" s="120"/>
      <c r="E110" s="120"/>
      <c r="F110" s="40"/>
      <c r="G110" s="40"/>
      <c r="H110" s="40"/>
    </row>
    <row r="111" spans="1:8" s="16" customFormat="1" x14ac:dyDescent="0.2">
      <c r="A111" s="54"/>
      <c r="B111" s="55"/>
      <c r="C111" s="40"/>
      <c r="D111" s="120"/>
      <c r="E111" s="120"/>
      <c r="F111" s="40"/>
      <c r="G111" s="40"/>
      <c r="H111" s="40"/>
    </row>
    <row r="112" spans="1:8" s="16" customFormat="1" x14ac:dyDescent="0.2">
      <c r="A112" s="24" t="s">
        <v>12</v>
      </c>
      <c r="B112" s="75" t="s">
        <v>91</v>
      </c>
      <c r="C112" s="53"/>
      <c r="D112" s="132"/>
      <c r="E112" s="129"/>
      <c r="F112" s="118"/>
      <c r="G112" s="118"/>
      <c r="H112" s="118"/>
    </row>
    <row r="113" spans="1:8" s="16" customFormat="1" x14ac:dyDescent="0.2">
      <c r="A113" s="24"/>
      <c r="B113" s="74" t="s">
        <v>65</v>
      </c>
      <c r="C113" s="53"/>
      <c r="D113" s="132"/>
      <c r="E113" s="129"/>
      <c r="F113" s="118"/>
      <c r="G113" s="118"/>
      <c r="H113" s="118"/>
    </row>
    <row r="114" spans="1:8" s="16" customFormat="1" x14ac:dyDescent="0.2">
      <c r="A114" s="76" t="s">
        <v>28</v>
      </c>
      <c r="B114" s="59" t="s">
        <v>73</v>
      </c>
      <c r="C114" s="53"/>
      <c r="D114" s="132"/>
      <c r="E114" s="129"/>
      <c r="F114" s="118"/>
      <c r="G114" s="118"/>
      <c r="H114" s="118"/>
    </row>
    <row r="115" spans="1:8" s="16" customFormat="1" x14ac:dyDescent="0.2">
      <c r="A115" s="50"/>
      <c r="B115" s="56"/>
      <c r="C115" s="53"/>
      <c r="D115" s="132"/>
      <c r="E115" s="129"/>
      <c r="F115" s="118"/>
      <c r="G115" s="118"/>
      <c r="H115" s="118"/>
    </row>
    <row r="116" spans="1:8" s="16" customFormat="1" ht="255" x14ac:dyDescent="0.2">
      <c r="A116" s="63" t="s">
        <v>25</v>
      </c>
      <c r="B116" s="89" t="s">
        <v>125</v>
      </c>
      <c r="C116" s="88"/>
      <c r="D116" s="132"/>
      <c r="E116" s="129"/>
      <c r="F116" s="118"/>
      <c r="G116" s="118"/>
      <c r="H116" s="118"/>
    </row>
    <row r="117" spans="1:8" s="16" customFormat="1" x14ac:dyDescent="0.2">
      <c r="A117" s="19" t="s">
        <v>90</v>
      </c>
      <c r="B117" s="59" t="s">
        <v>128</v>
      </c>
      <c r="C117" s="88"/>
      <c r="D117" s="132"/>
      <c r="E117" s="129"/>
      <c r="F117" s="118"/>
      <c r="G117" s="118"/>
      <c r="H117" s="118"/>
    </row>
    <row r="118" spans="1:8" s="16" customFormat="1" x14ac:dyDescent="0.2">
      <c r="A118" s="19"/>
      <c r="B118" s="29" t="s">
        <v>1</v>
      </c>
      <c r="C118" s="36">
        <v>1</v>
      </c>
      <c r="D118" s="120"/>
      <c r="E118" s="120">
        <f>+C118*D118</f>
        <v>0</v>
      </c>
      <c r="F118" s="118"/>
      <c r="G118" s="118"/>
      <c r="H118" s="118"/>
    </row>
    <row r="119" spans="1:8" s="16" customFormat="1" x14ac:dyDescent="0.2">
      <c r="A119" s="19"/>
      <c r="B119" s="59"/>
      <c r="C119" s="88"/>
      <c r="D119" s="132"/>
      <c r="E119" s="129"/>
      <c r="F119" s="118"/>
      <c r="G119" s="118"/>
      <c r="H119" s="118"/>
    </row>
    <row r="120" spans="1:8" s="16" customFormat="1" x14ac:dyDescent="0.2">
      <c r="A120" s="19" t="s">
        <v>89</v>
      </c>
      <c r="B120" s="59" t="s">
        <v>129</v>
      </c>
      <c r="C120" s="88"/>
      <c r="D120" s="132"/>
      <c r="E120" s="129"/>
      <c r="F120" s="118"/>
      <c r="G120" s="118"/>
      <c r="H120" s="118"/>
    </row>
    <row r="121" spans="1:8" s="16" customFormat="1" x14ac:dyDescent="0.2">
      <c r="A121" s="19"/>
      <c r="B121" s="29" t="s">
        <v>1</v>
      </c>
      <c r="C121" s="36">
        <v>1</v>
      </c>
      <c r="D121" s="120"/>
      <c r="E121" s="120">
        <f>+C121*D121</f>
        <v>0</v>
      </c>
      <c r="F121" s="49"/>
      <c r="G121" s="49"/>
      <c r="H121" s="49"/>
    </row>
    <row r="122" spans="1:8" s="16" customFormat="1" x14ac:dyDescent="0.2">
      <c r="A122" s="60"/>
      <c r="B122" s="29"/>
      <c r="C122" s="36"/>
      <c r="D122" s="120"/>
      <c r="E122" s="120"/>
      <c r="F122" s="49"/>
      <c r="G122" s="49"/>
      <c r="H122" s="49"/>
    </row>
    <row r="123" spans="1:8" s="16" customFormat="1" ht="13.5" thickBot="1" x14ac:dyDescent="0.25">
      <c r="A123" s="90"/>
      <c r="B123" s="61" t="s">
        <v>92</v>
      </c>
      <c r="C123" s="91"/>
      <c r="D123" s="133"/>
      <c r="E123" s="143">
        <f>SUM(E116:E122)</f>
        <v>0</v>
      </c>
      <c r="F123" s="119"/>
      <c r="G123" s="119"/>
      <c r="H123" s="119"/>
    </row>
    <row r="124" spans="1:8" s="16" customFormat="1" ht="13.5" thickTop="1" x14ac:dyDescent="0.2">
      <c r="A124" s="92"/>
      <c r="B124" s="48"/>
      <c r="C124" s="46"/>
      <c r="D124" s="127"/>
      <c r="E124" s="144"/>
      <c r="F124" s="119"/>
      <c r="G124" s="119"/>
      <c r="H124" s="119"/>
    </row>
    <row r="125" spans="1:8" x14ac:dyDescent="0.2">
      <c r="A125" s="47"/>
      <c r="B125" s="48"/>
      <c r="C125" s="46"/>
      <c r="D125" s="127"/>
      <c r="E125" s="144"/>
    </row>
    <row r="126" spans="1:8" x14ac:dyDescent="0.2">
      <c r="A126" s="74" t="s">
        <v>13</v>
      </c>
      <c r="B126" s="75" t="s">
        <v>105</v>
      </c>
      <c r="C126" s="46"/>
      <c r="D126" s="127"/>
      <c r="E126" s="127"/>
    </row>
    <row r="127" spans="1:8" x14ac:dyDescent="0.2">
      <c r="A127" s="24"/>
      <c r="B127" s="74" t="s">
        <v>65</v>
      </c>
      <c r="C127" s="40"/>
      <c r="D127" s="134"/>
      <c r="E127" s="120"/>
    </row>
    <row r="128" spans="1:8" x14ac:dyDescent="0.2">
      <c r="A128" s="76" t="s">
        <v>28</v>
      </c>
      <c r="B128" s="59" t="s">
        <v>73</v>
      </c>
      <c r="C128" s="36"/>
      <c r="D128" s="134"/>
      <c r="E128" s="120"/>
    </row>
    <row r="129" spans="1:5" x14ac:dyDescent="0.2">
      <c r="A129" s="76"/>
      <c r="B129" s="59"/>
      <c r="C129" s="36"/>
      <c r="D129" s="134"/>
      <c r="E129" s="120"/>
    </row>
    <row r="130" spans="1:5" ht="69" customHeight="1" x14ac:dyDescent="0.2">
      <c r="A130" s="19" t="s">
        <v>109</v>
      </c>
      <c r="B130" s="29" t="s">
        <v>115</v>
      </c>
      <c r="C130" s="93"/>
      <c r="D130" s="135"/>
      <c r="E130" s="145"/>
    </row>
    <row r="131" spans="1:5" x14ac:dyDescent="0.2">
      <c r="A131" s="19"/>
      <c r="B131" s="94" t="s">
        <v>111</v>
      </c>
      <c r="C131" s="95">
        <v>60</v>
      </c>
      <c r="D131" s="135"/>
      <c r="E131" s="145">
        <f>+C131*D131</f>
        <v>0</v>
      </c>
    </row>
    <row r="132" spans="1:5" x14ac:dyDescent="0.2">
      <c r="A132" s="92"/>
      <c r="B132" s="92"/>
      <c r="C132" s="101"/>
      <c r="D132" s="136"/>
      <c r="E132" s="136"/>
    </row>
    <row r="133" spans="1:5" ht="13.5" thickBot="1" x14ac:dyDescent="0.25">
      <c r="A133" s="69"/>
      <c r="B133" s="61" t="s">
        <v>107</v>
      </c>
      <c r="C133" s="91"/>
      <c r="D133" s="133"/>
      <c r="E133" s="146">
        <f>SUM(E131:E132)</f>
        <v>0</v>
      </c>
    </row>
    <row r="134" spans="1:5" ht="13.5" thickTop="1" x14ac:dyDescent="0.2">
      <c r="A134" s="47"/>
      <c r="B134" s="48"/>
      <c r="C134" s="46"/>
      <c r="D134" s="127"/>
      <c r="E134" s="144"/>
    </row>
    <row r="135" spans="1:5" x14ac:dyDescent="0.2">
      <c r="A135" s="92"/>
      <c r="B135" s="39"/>
      <c r="C135" s="40"/>
      <c r="D135" s="120"/>
      <c r="E135" s="120"/>
    </row>
    <row r="136" spans="1:5" x14ac:dyDescent="0.2">
      <c r="A136" s="74" t="s">
        <v>66</v>
      </c>
      <c r="B136" s="75" t="s">
        <v>108</v>
      </c>
      <c r="C136" s="98"/>
      <c r="D136" s="127"/>
      <c r="E136" s="127"/>
    </row>
    <row r="137" spans="1:5" x14ac:dyDescent="0.2">
      <c r="A137" s="63"/>
      <c r="B137" s="74" t="s">
        <v>65</v>
      </c>
      <c r="C137" s="36"/>
      <c r="D137" s="134"/>
      <c r="E137" s="120"/>
    </row>
    <row r="138" spans="1:5" x14ac:dyDescent="0.2">
      <c r="A138" s="76" t="s">
        <v>28</v>
      </c>
      <c r="B138" s="59" t="s">
        <v>73</v>
      </c>
      <c r="C138" s="36"/>
      <c r="D138" s="134"/>
      <c r="E138" s="120"/>
    </row>
    <row r="139" spans="1:5" x14ac:dyDescent="0.2">
      <c r="A139" s="76" t="s">
        <v>45</v>
      </c>
      <c r="B139" s="59" t="s">
        <v>110</v>
      </c>
      <c r="C139" s="36"/>
      <c r="D139" s="134"/>
      <c r="E139" s="120"/>
    </row>
    <row r="140" spans="1:5" x14ac:dyDescent="0.2">
      <c r="A140" s="50"/>
      <c r="B140" s="56"/>
      <c r="C140" s="40"/>
      <c r="D140" s="134"/>
      <c r="E140" s="120"/>
    </row>
    <row r="141" spans="1:5" ht="102" x14ac:dyDescent="0.2">
      <c r="A141" s="19" t="s">
        <v>68</v>
      </c>
      <c r="B141" s="29" t="s">
        <v>116</v>
      </c>
      <c r="C141" s="93"/>
      <c r="D141" s="135"/>
      <c r="E141" s="145"/>
    </row>
    <row r="142" spans="1:5" x14ac:dyDescent="0.2">
      <c r="A142" s="19"/>
      <c r="B142" s="94" t="s">
        <v>1</v>
      </c>
      <c r="C142" s="95">
        <v>3</v>
      </c>
      <c r="D142" s="135"/>
      <c r="E142" s="145">
        <f>+C142*D142</f>
        <v>0</v>
      </c>
    </row>
    <row r="143" spans="1:5" x14ac:dyDescent="0.2">
      <c r="A143" s="19"/>
      <c r="B143" s="29"/>
      <c r="C143" s="93"/>
      <c r="D143" s="135"/>
      <c r="E143" s="145"/>
    </row>
    <row r="144" spans="1:5" ht="13.5" thickBot="1" x14ac:dyDescent="0.25">
      <c r="A144" s="97"/>
      <c r="B144" s="61" t="s">
        <v>123</v>
      </c>
      <c r="C144" s="91"/>
      <c r="D144" s="133"/>
      <c r="E144" s="146">
        <f>SUM(E142:E143)</f>
        <v>0</v>
      </c>
    </row>
    <row r="145" spans="1:5" ht="13.5" thickTop="1" x14ac:dyDescent="0.2">
      <c r="A145" s="47"/>
      <c r="B145" s="48"/>
      <c r="C145" s="46"/>
      <c r="D145" s="127"/>
      <c r="E145" s="144"/>
    </row>
    <row r="146" spans="1:5" x14ac:dyDescent="0.2">
      <c r="A146" s="47"/>
      <c r="B146" s="48"/>
      <c r="C146" s="46"/>
      <c r="D146" s="127"/>
      <c r="E146" s="144"/>
    </row>
    <row r="147" spans="1:5" x14ac:dyDescent="0.2">
      <c r="A147" s="74" t="s">
        <v>69</v>
      </c>
      <c r="B147" s="75" t="s">
        <v>74</v>
      </c>
      <c r="C147" s="46"/>
      <c r="D147" s="127"/>
      <c r="E147" s="127"/>
    </row>
    <row r="148" spans="1:5" x14ac:dyDescent="0.2">
      <c r="A148" s="63"/>
      <c r="B148" s="74" t="s">
        <v>65</v>
      </c>
      <c r="C148" s="46"/>
      <c r="D148" s="127"/>
      <c r="E148" s="127"/>
    </row>
    <row r="149" spans="1:5" x14ac:dyDescent="0.2">
      <c r="A149" s="76" t="s">
        <v>28</v>
      </c>
      <c r="B149" s="59" t="s">
        <v>73</v>
      </c>
      <c r="C149" s="46"/>
      <c r="D149" s="127"/>
      <c r="E149" s="127"/>
    </row>
    <row r="150" spans="1:5" x14ac:dyDescent="0.2">
      <c r="A150" s="76"/>
      <c r="B150" s="29"/>
      <c r="C150" s="40"/>
      <c r="D150" s="134"/>
      <c r="E150" s="120"/>
    </row>
    <row r="151" spans="1:5" ht="63.75" x14ac:dyDescent="0.2">
      <c r="A151" s="19" t="s">
        <v>70</v>
      </c>
      <c r="B151" s="102" t="s">
        <v>127</v>
      </c>
      <c r="C151" s="40"/>
      <c r="D151" s="120"/>
      <c r="E151" s="139"/>
    </row>
    <row r="152" spans="1:5" x14ac:dyDescent="0.2">
      <c r="A152" s="99"/>
      <c r="B152" s="94" t="s">
        <v>112</v>
      </c>
      <c r="C152" s="36">
        <v>24</v>
      </c>
      <c r="D152" s="128"/>
      <c r="E152" s="120">
        <f>+C152*D152</f>
        <v>0</v>
      </c>
    </row>
    <row r="153" spans="1:5" x14ac:dyDescent="0.2">
      <c r="A153" s="100"/>
      <c r="B153" s="102" t="s">
        <v>113</v>
      </c>
      <c r="C153" s="36">
        <v>9</v>
      </c>
      <c r="D153" s="128"/>
      <c r="E153" s="120">
        <f>+C153*D153</f>
        <v>0</v>
      </c>
    </row>
    <row r="154" spans="1:5" x14ac:dyDescent="0.2">
      <c r="A154" s="58"/>
      <c r="B154" s="62"/>
      <c r="C154" s="67"/>
      <c r="D154" s="137"/>
      <c r="E154" s="137"/>
    </row>
    <row r="155" spans="1:5" ht="13.5" thickBot="1" x14ac:dyDescent="0.25">
      <c r="A155" s="97"/>
      <c r="B155" s="61" t="s">
        <v>80</v>
      </c>
      <c r="C155" s="91"/>
      <c r="D155" s="133"/>
      <c r="E155" s="146">
        <f>SUM(E151:E154)</f>
        <v>0</v>
      </c>
    </row>
    <row r="156" spans="1:5" ht="13.5" thickTop="1" x14ac:dyDescent="0.2">
      <c r="A156" s="47"/>
      <c r="B156" s="48"/>
      <c r="C156" s="46"/>
      <c r="D156" s="127"/>
      <c r="E156" s="144"/>
    </row>
    <row r="157" spans="1:5" x14ac:dyDescent="0.2">
      <c r="A157" s="47"/>
      <c r="B157" s="48"/>
      <c r="C157" s="46"/>
      <c r="D157" s="127"/>
      <c r="E157" s="144"/>
    </row>
    <row r="158" spans="1:5" x14ac:dyDescent="0.2">
      <c r="A158" s="74" t="s">
        <v>75</v>
      </c>
      <c r="B158" s="75" t="s">
        <v>93</v>
      </c>
      <c r="C158" s="46"/>
      <c r="D158" s="127"/>
      <c r="E158" s="127"/>
    </row>
    <row r="159" spans="1:5" x14ac:dyDescent="0.2">
      <c r="A159" s="24"/>
      <c r="B159" s="74" t="s">
        <v>65</v>
      </c>
      <c r="C159" s="40"/>
      <c r="D159" s="134"/>
      <c r="E159" s="120"/>
    </row>
    <row r="160" spans="1:5" x14ac:dyDescent="0.2">
      <c r="A160" s="76" t="s">
        <v>28</v>
      </c>
      <c r="B160" s="59" t="s">
        <v>73</v>
      </c>
      <c r="C160" s="40"/>
      <c r="D160" s="134"/>
      <c r="E160" s="120"/>
    </row>
    <row r="161" spans="1:8" x14ac:dyDescent="0.2">
      <c r="A161" s="76" t="s">
        <v>45</v>
      </c>
      <c r="B161" s="59" t="s">
        <v>106</v>
      </c>
      <c r="C161" s="40"/>
      <c r="D161" s="134"/>
      <c r="E161" s="120"/>
    </row>
    <row r="162" spans="1:8" x14ac:dyDescent="0.2">
      <c r="A162" s="76"/>
      <c r="B162" s="59"/>
      <c r="C162" s="40"/>
      <c r="D162" s="134"/>
      <c r="E162" s="120"/>
    </row>
    <row r="163" spans="1:8" ht="25.5" x14ac:dyDescent="0.2">
      <c r="A163" s="19" t="s">
        <v>76</v>
      </c>
      <c r="B163" s="29" t="s">
        <v>95</v>
      </c>
      <c r="C163" s="93"/>
      <c r="D163" s="135"/>
      <c r="E163" s="145"/>
    </row>
    <row r="164" spans="1:8" s="78" customFormat="1" x14ac:dyDescent="0.2">
      <c r="A164" s="19"/>
      <c r="B164" s="94" t="s">
        <v>20</v>
      </c>
      <c r="C164" s="95">
        <v>100</v>
      </c>
      <c r="D164" s="135"/>
      <c r="E164" s="145">
        <f>+C164*D164</f>
        <v>0</v>
      </c>
      <c r="F164" s="40"/>
      <c r="G164" s="40"/>
      <c r="H164" s="40"/>
    </row>
    <row r="165" spans="1:8" s="78" customFormat="1" x14ac:dyDescent="0.2">
      <c r="A165" s="60"/>
      <c r="B165" s="60"/>
      <c r="C165" s="96"/>
      <c r="D165" s="138"/>
      <c r="E165" s="138"/>
      <c r="F165" s="40"/>
      <c r="G165" s="40"/>
      <c r="H165" s="40"/>
    </row>
    <row r="166" spans="1:8" ht="13.5" thickBot="1" x14ac:dyDescent="0.25">
      <c r="A166" s="97"/>
      <c r="B166" s="61" t="s">
        <v>94</v>
      </c>
      <c r="C166" s="91"/>
      <c r="D166" s="133"/>
      <c r="E166" s="146">
        <f>SUM(E164:E165)</f>
        <v>0</v>
      </c>
    </row>
    <row r="167" spans="1:8" ht="13.5" thickTop="1" x14ac:dyDescent="0.2">
      <c r="A167" s="54"/>
      <c r="E167" s="139"/>
    </row>
    <row r="168" spans="1:8" x14ac:dyDescent="0.2">
      <c r="A168" s="47"/>
      <c r="B168" s="39"/>
      <c r="E168" s="139"/>
    </row>
    <row r="169" spans="1:8" x14ac:dyDescent="0.2">
      <c r="A169" s="74" t="s">
        <v>77</v>
      </c>
      <c r="B169" s="75" t="s">
        <v>85</v>
      </c>
      <c r="C169" s="98"/>
      <c r="D169" s="127"/>
      <c r="E169" s="127"/>
    </row>
    <row r="170" spans="1:8" x14ac:dyDescent="0.2">
      <c r="A170" s="24"/>
      <c r="B170" s="74"/>
      <c r="C170" s="36"/>
      <c r="D170" s="134"/>
      <c r="E170" s="120"/>
    </row>
    <row r="171" spans="1:8" ht="43.5" customHeight="1" x14ac:dyDescent="0.2">
      <c r="A171" s="19" t="s">
        <v>78</v>
      </c>
      <c r="B171" s="29" t="s">
        <v>119</v>
      </c>
      <c r="C171" s="88"/>
      <c r="D171" s="132"/>
      <c r="E171" s="132"/>
    </row>
    <row r="172" spans="1:8" x14ac:dyDescent="0.2">
      <c r="A172" s="99"/>
      <c r="B172" s="29" t="s">
        <v>20</v>
      </c>
      <c r="C172" s="36">
        <v>40</v>
      </c>
      <c r="D172" s="120"/>
      <c r="E172" s="120">
        <f>+C172*D172</f>
        <v>0</v>
      </c>
    </row>
    <row r="173" spans="1:8" x14ac:dyDescent="0.2">
      <c r="A173" s="76"/>
      <c r="B173" s="29"/>
      <c r="C173" s="36"/>
      <c r="D173" s="120"/>
      <c r="E173" s="120"/>
    </row>
    <row r="174" spans="1:8" ht="38.25" x14ac:dyDescent="0.2">
      <c r="A174" s="19" t="s">
        <v>79</v>
      </c>
      <c r="B174" s="29" t="s">
        <v>120</v>
      </c>
      <c r="C174" s="88"/>
      <c r="D174" s="132"/>
      <c r="E174" s="132"/>
    </row>
    <row r="175" spans="1:8" x14ac:dyDescent="0.2">
      <c r="A175" s="76"/>
      <c r="B175" s="29" t="s">
        <v>19</v>
      </c>
      <c r="C175" s="36">
        <v>3.6</v>
      </c>
      <c r="D175" s="120"/>
      <c r="E175" s="120">
        <f>+C175*D175</f>
        <v>0</v>
      </c>
    </row>
    <row r="176" spans="1:8" x14ac:dyDescent="0.2">
      <c r="A176" s="76"/>
      <c r="B176" s="29"/>
      <c r="C176" s="36"/>
      <c r="D176" s="134"/>
      <c r="E176" s="120"/>
    </row>
    <row r="177" spans="1:6" x14ac:dyDescent="0.2">
      <c r="A177" s="19" t="s">
        <v>121</v>
      </c>
      <c r="B177" s="29" t="s">
        <v>86</v>
      </c>
      <c r="C177" s="36"/>
      <c r="D177" s="134"/>
      <c r="E177" s="120"/>
    </row>
    <row r="178" spans="1:6" x14ac:dyDescent="0.2">
      <c r="A178" s="87"/>
      <c r="B178" s="29" t="s">
        <v>3</v>
      </c>
      <c r="C178" s="36">
        <v>1</v>
      </c>
      <c r="D178" s="134"/>
      <c r="E178" s="120">
        <f>+C178*D178</f>
        <v>0</v>
      </c>
    </row>
    <row r="179" spans="1:6" x14ac:dyDescent="0.2">
      <c r="A179" s="87"/>
      <c r="B179" s="29"/>
      <c r="C179" s="36"/>
      <c r="D179" s="134"/>
      <c r="E179" s="120"/>
    </row>
    <row r="180" spans="1:6" x14ac:dyDescent="0.2">
      <c r="A180" s="19" t="s">
        <v>122</v>
      </c>
      <c r="B180" s="29" t="s">
        <v>87</v>
      </c>
      <c r="C180" s="36"/>
      <c r="D180" s="134"/>
      <c r="E180" s="120"/>
    </row>
    <row r="181" spans="1:6" x14ac:dyDescent="0.2">
      <c r="A181" s="87"/>
      <c r="B181" s="29" t="s">
        <v>3</v>
      </c>
      <c r="C181" s="36">
        <v>1</v>
      </c>
      <c r="D181" s="134"/>
      <c r="E181" s="120">
        <f>+C181*D181</f>
        <v>0</v>
      </c>
    </row>
    <row r="182" spans="1:6" x14ac:dyDescent="0.2">
      <c r="A182" s="76"/>
      <c r="B182" s="29"/>
      <c r="C182" s="36"/>
      <c r="D182" s="134"/>
      <c r="E182" s="120"/>
    </row>
    <row r="183" spans="1:6" ht="13.5" thickBot="1" x14ac:dyDescent="0.25">
      <c r="A183" s="97"/>
      <c r="B183" s="61" t="s">
        <v>88</v>
      </c>
      <c r="C183" s="91"/>
      <c r="D183" s="133"/>
      <c r="E183" s="146">
        <f>SUM(E171:E182)</f>
        <v>0</v>
      </c>
    </row>
    <row r="184" spans="1:6" ht="13.5" thickTop="1" x14ac:dyDescent="0.2">
      <c r="A184" s="47"/>
    </row>
    <row r="185" spans="1:6" x14ac:dyDescent="0.2">
      <c r="A185" s="47"/>
    </row>
    <row r="186" spans="1:6" x14ac:dyDescent="0.2">
      <c r="A186" s="47"/>
    </row>
    <row r="187" spans="1:6" x14ac:dyDescent="0.2">
      <c r="A187" s="47"/>
      <c r="B187" s="14"/>
      <c r="C187" s="14"/>
      <c r="D187" s="140"/>
      <c r="E187" s="18"/>
      <c r="F187" s="14"/>
    </row>
    <row r="188" spans="1:6" x14ac:dyDescent="0.2">
      <c r="A188" s="47"/>
      <c r="B188" s="14"/>
      <c r="C188" s="14"/>
      <c r="D188" s="140"/>
      <c r="E188" s="18"/>
      <c r="F188" s="14"/>
    </row>
    <row r="189" spans="1:6" x14ac:dyDescent="0.2">
      <c r="A189" s="47"/>
      <c r="B189" s="14"/>
      <c r="C189" s="14"/>
      <c r="D189" s="140"/>
      <c r="E189" s="18"/>
      <c r="F189" s="14"/>
    </row>
    <row r="190" spans="1:6" x14ac:dyDescent="0.2">
      <c r="B190" s="14"/>
      <c r="C190" s="14"/>
      <c r="D190" s="140"/>
      <c r="E190" s="18"/>
      <c r="F190" s="14"/>
    </row>
    <row r="191" spans="1:6" x14ac:dyDescent="0.2">
      <c r="B191" s="14"/>
      <c r="C191" s="14"/>
      <c r="D191" s="140"/>
      <c r="E191" s="18"/>
      <c r="F191" s="14"/>
    </row>
  </sheetData>
  <sheetProtection algorithmName="SHA-512" hashValue="pmDcxnFCeLbDdW4Wbf34I8ZB/HmVPbZFTt11gMGzteBhtuC3z2zTRn02I/OLAeqdcHk15FS1Hnu6MXgBbUSXIw==" saltValue="w9UXvzGRZBgwrVB8XbHdvw==" spinCount="100000" sheet="1" objects="1" scenarios="1"/>
  <phoneticPr fontId="0" type="noConversion"/>
  <pageMargins left="0.98425196850393704" right="0.43307086614173229" top="0.74803149606299213" bottom="0.62992125984251968" header="0.39370078740157483" footer="0.51181102362204722"/>
  <pageSetup paperSize="9" scale="83" orientation="portrait" r:id="rId1"/>
  <headerFooter alignWithMargins="0">
    <oddFooter>Stran &amp;P od &amp;N</oddFooter>
  </headerFooter>
  <rowBreaks count="3" manualBreakCount="3">
    <brk id="65" max="16383" man="1"/>
    <brk id="110" max="4" man="1"/>
    <brk id="14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8"/>
  <sheetViews>
    <sheetView topLeftCell="A64" workbookViewId="0">
      <selection activeCell="B108" sqref="B108"/>
    </sheetView>
  </sheetViews>
  <sheetFormatPr defaultColWidth="18.5703125" defaultRowHeight="12.75" x14ac:dyDescent="0.2"/>
  <sheetData>
    <row r="3" s="1" customFormat="1" x14ac:dyDescent="0.2"/>
    <row r="6" s="1" customFormat="1" x14ac:dyDescent="0.2"/>
    <row r="15" s="2" customFormat="1" x14ac:dyDescent="0.2"/>
    <row r="18" s="1" customFormat="1" x14ac:dyDescent="0.2"/>
    <row r="34" s="3" customFormat="1" x14ac:dyDescent="0.2"/>
    <row r="35" s="2" customFormat="1" x14ac:dyDescent="0.2"/>
    <row r="36" s="3" customFormat="1" x14ac:dyDescent="0.2"/>
    <row r="37" s="2" customFormat="1" x14ac:dyDescent="0.2"/>
    <row r="38" s="3" customFormat="1" x14ac:dyDescent="0.2"/>
    <row r="39" s="3" customFormat="1" x14ac:dyDescent="0.2"/>
    <row r="47" s="5" customFormat="1" ht="15.75" x14ac:dyDescent="0.25"/>
    <row r="48" s="5" customFormat="1" ht="15.75" x14ac:dyDescent="0.25"/>
    <row r="49" spans="1:8" s="7" customFormat="1" ht="15.75" x14ac:dyDescent="0.25"/>
    <row r="50" spans="1:8" s="5" customFormat="1" ht="15.75" x14ac:dyDescent="0.25"/>
    <row r="55" spans="1:8" ht="15.75" x14ac:dyDescent="0.25">
      <c r="D55" s="5"/>
      <c r="E55" s="5"/>
      <c r="F55" s="5"/>
      <c r="G55" s="5"/>
      <c r="H55" s="5"/>
    </row>
    <row r="56" spans="1:8" ht="15.75" x14ac:dyDescent="0.25">
      <c r="D56" s="5"/>
      <c r="E56" s="5"/>
      <c r="F56" s="5"/>
      <c r="G56" s="5"/>
      <c r="H56" s="5"/>
    </row>
    <row r="57" spans="1:8" ht="15.75" x14ac:dyDescent="0.25">
      <c r="D57" s="7"/>
      <c r="E57" s="7"/>
      <c r="F57" s="7"/>
      <c r="G57" s="7"/>
      <c r="H57" s="7"/>
    </row>
    <row r="58" spans="1:8" x14ac:dyDescent="0.2">
      <c r="A58" s="13"/>
    </row>
    <row r="59" spans="1:8" ht="228.75" customHeight="1" x14ac:dyDescent="0.2">
      <c r="A59" s="11"/>
    </row>
    <row r="60" spans="1:8" x14ac:dyDescent="0.2">
      <c r="A60" s="13"/>
    </row>
    <row r="61" spans="1:8" x14ac:dyDescent="0.2">
      <c r="A61" s="12"/>
    </row>
    <row r="62" spans="1:8" x14ac:dyDescent="0.2">
      <c r="A62" s="12"/>
    </row>
    <row r="63" spans="1:8" x14ac:dyDescent="0.2">
      <c r="A63" s="12"/>
    </row>
    <row r="64" spans="1:8" x14ac:dyDescent="0.2">
      <c r="A64" s="13"/>
    </row>
    <row r="65" spans="1:1" x14ac:dyDescent="0.2">
      <c r="A65" s="12"/>
    </row>
    <row r="67" spans="1:1" x14ac:dyDescent="0.2">
      <c r="A67" s="13"/>
    </row>
    <row r="68" spans="1:1" x14ac:dyDescent="0.2">
      <c r="A68" s="12"/>
    </row>
    <row r="100" spans="4:8" ht="15.75" x14ac:dyDescent="0.25">
      <c r="D100" s="5"/>
      <c r="E100" s="5"/>
      <c r="F100" s="5"/>
      <c r="G100" s="5"/>
      <c r="H100" s="5"/>
    </row>
    <row r="101" spans="4:8" ht="15.75" x14ac:dyDescent="0.25">
      <c r="D101" s="5"/>
      <c r="E101" s="5"/>
      <c r="F101" s="5"/>
      <c r="G101" s="5"/>
      <c r="H101" s="5"/>
    </row>
    <row r="102" spans="4:8" ht="15.75" x14ac:dyDescent="0.25">
      <c r="D102" s="7"/>
      <c r="E102" s="7"/>
      <c r="F102" s="7"/>
      <c r="G102" s="7"/>
      <c r="H102" s="7"/>
    </row>
    <row r="115" spans="4:7" ht="15.75" x14ac:dyDescent="0.25">
      <c r="D115" s="5"/>
      <c r="E115" s="5"/>
      <c r="F115" s="5"/>
      <c r="G115" s="5"/>
    </row>
    <row r="116" spans="4:7" ht="15.75" x14ac:dyDescent="0.25">
      <c r="D116" s="5"/>
      <c r="E116" s="5"/>
      <c r="F116" s="5"/>
      <c r="G116" s="5"/>
    </row>
    <row r="117" spans="4:7" ht="15.75" x14ac:dyDescent="0.25">
      <c r="D117" s="7"/>
      <c r="E117" s="7"/>
      <c r="F117" s="7"/>
      <c r="G117" s="7"/>
    </row>
    <row r="118" spans="4:7" ht="15.75" x14ac:dyDescent="0.25">
      <c r="D118" s="7"/>
      <c r="E118" s="7"/>
      <c r="F118" s="7"/>
      <c r="G118" s="7"/>
    </row>
  </sheetData>
  <phoneticPr fontId="0" type="noConversion"/>
  <pageMargins left="0.74803149606299213" right="0.74803149606299213" top="0.83" bottom="0.51" header="0.51181102362204722" footer="0.51181102362204722"/>
  <pageSetup paperSize="9" orientation="portrait" horizontalDpi="240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4:B44"/>
  <sheetViews>
    <sheetView workbookViewId="0">
      <selection activeCell="B45" sqref="B45"/>
    </sheetView>
  </sheetViews>
  <sheetFormatPr defaultRowHeight="12.75" x14ac:dyDescent="0.2"/>
  <cols>
    <col min="1" max="1" width="18.5703125" style="6" customWidth="1"/>
    <col min="2" max="2" width="40.28515625" style="4" customWidth="1"/>
  </cols>
  <sheetData>
    <row r="44" spans="1:2" s="10" customFormat="1" ht="20.25" x14ac:dyDescent="0.3">
      <c r="A44" s="8"/>
      <c r="B44" s="9"/>
    </row>
  </sheetData>
  <phoneticPr fontId="0" type="noConversion"/>
  <pageMargins left="1.3" right="0.75" top="1" bottom="1" header="0.5" footer="0.5"/>
  <pageSetup paperSize="9"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17</vt:i4>
      </vt:variant>
    </vt:vector>
  </HeadingPairs>
  <TitlesOfParts>
    <vt:vector size="17" baseType="lpstr">
      <vt:lpstr>Gimnazija Vič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ing-arh</dc:creator>
  <cp:lastModifiedBy>Polona Čeh</cp:lastModifiedBy>
  <cp:lastPrinted>2017-06-01T11:41:54Z</cp:lastPrinted>
  <dcterms:created xsi:type="dcterms:W3CDTF">1999-01-20T05:53:30Z</dcterms:created>
  <dcterms:modified xsi:type="dcterms:W3CDTF">2017-09-07T14:59:22Z</dcterms:modified>
</cp:coreProperties>
</file>